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necliffs-my.sharepoint.com/personal/rhiannon_ulatowski_clevelandcliffs_com/Documents/Desktop/Coke ICR 2022/"/>
    </mc:Choice>
  </mc:AlternateContent>
  <xr:revisionPtr revIDLastSave="0" documentId="8_{3A9DEA7D-F2F9-4765-8BFC-0F531EDFDEB7}" xr6:coauthVersionLast="47" xr6:coauthVersionMax="47" xr10:uidLastSave="{00000000-0000-0000-0000-000000000000}"/>
  <bookViews>
    <workbookView xWindow="-120" yWindow="-120" windowWidth="20730" windowHeight="11160" tabRatio="895" activeTab="2"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<sst xmlns="http://schemas.openxmlformats.org/spreadsheetml/2006/main" count="2094" uniqueCount="1362">
  <si>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</si>
  <si>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</si>
  <si>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</si>
  <si>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</si>
  <si>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</si>
  <si>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</si>
  <si>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</si>
  <si>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</si>
  <si>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</si>
  <si>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</si>
  <si>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</si>
  <si>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</si>
  <si>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</si>
  <si>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</si>
  <si>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</si>
  <si>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</si>
  <si>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</si>
  <si>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</si>
  <si>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</si>
  <si>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</si>
  <si>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</si>
  <si>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</si>
  <si>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</si>
  <si>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</si>
  <si>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</si>
  <si>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</si>
  <si>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</si>
  <si>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</si>
  <si>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</si>
  <si>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</si>
  <si>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</si>
  <si>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</si>
  <si>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</si>
  <si>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</si>
  <si>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</si>
  <si>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</si>
  <si>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</si>
  <si>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</si>
  <si>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</si>
  <si>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</si>
  <si>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</si>
  <si>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</si>
  <si>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</si>
  <si>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</si>
  <si>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</si>
  <si>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</si>
  <si>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</si>
  <si>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</si>
  <si>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</si>
  <si>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</si>
  <si>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</si>
  <si>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</si>
  <si>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</si>
  <si>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</si>
  <si>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</si>
  <si>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</si>
  <si>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</si>
  <si>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</si>
  <si>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</si>
  <si>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</si>
  <si>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</si>
  <si>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</si>
  <si>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</si>
  <si>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</si>
  <si>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</si>
  <si>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</si>
  <si>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</si>
  <si>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</si>
  <si>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</si>
  <si>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</si>
  <si>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</si>
  <si>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</si>
  <si>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</si>
  <si>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</si>
  <si>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</si>
  <si>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</si>
  <si>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</si>
  <si>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</si>
  <si>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</si>
  <si>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</si>
  <si>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</si>
  <si>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</si>
  <si>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</si>
  <si>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</si>
  <si>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</si>
  <si>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</si>
  <si>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</si>
  <si>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</si>
  <si>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</si>
  <si>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</si>
  <si>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</si>
  <si>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</si>
  <si>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</si>
  <si>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</si>
  <si>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</si>
  <si>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</si>
  <si>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</si>
  <si>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</si>
  <si>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</si>
  <si>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</si>
  <si>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</si>
  <si>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</si>
  <si>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</si>
  <si>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</si>
  <si>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</si>
  <si>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</si>
  <si>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</si>
  <si>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</si>
  <si>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</si>
  <si>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</si>
  <si>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</si>
  <si>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</si>
  <si>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</si>
  <si>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</si>
  <si>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</si>
  <si>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</si>
  <si>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</si>
  <si>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</si>
  <si>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</si>
  <si>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</si>
  <si>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</si>
  <si>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</si>
  <si>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</si>
  <si>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</si>
  <si>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</si>
  <si>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</si>
  <si>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</si>
  <si>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</si>
  <si>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</si>
  <si>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</si>
  <si>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</si>
  <si>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</si>
  <si>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</si>
  <si>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</si>
  <si>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</si>
  <si>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</si>
  <si>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</si>
  <si>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</si>
  <si>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</si>
  <si>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</si>
  <si>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</si>
  <si>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</si>
  <si>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</si>
  <si>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</si>
  <si>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</si>
  <si>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</si>
  <si>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</si>
  <si>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</si>
  <si>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</si>
  <si>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</si>
  <si>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</si>
  <si>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</si>
  <si>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</si>
  <si>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</si>
  <si>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</si>
  <si>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</si>
  <si>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</si>
  <si>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</si>
  <si>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</si>
  <si>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</si>
  <si>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</si>
  <si>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</si>
  <si>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</si>
  <si>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</si>
  <si>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</si>
  <si>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</si>
  <si>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</si>
  <si>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</si>
  <si>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</si>
  <si>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</si>
  <si>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</si>
  <si>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</si>
  <si>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</si>
  <si>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</si>
  <si>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</si>
  <si>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</si>
  <si>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</si>
  <si>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</si>
  <si>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</si>
  <si>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</si>
  <si>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</si>
  <si>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</si>
  <si>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</si>
  <si>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</si>
  <si>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</si>
  <si>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</si>
  <si>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</si>
  <si>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</si>
  <si>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</si>
  <si>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</si>
  <si>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</si>
  <si>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</si>
  <si>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</si>
  <si>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</si>
  <si>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</si>
  <si>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</si>
  <si>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</si>
  <si>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</si>
  <si>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</si>
  <si>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</si>
  <si>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</si>
  <si>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</si>
  <si>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</si>
  <si>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</si>
  <si>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</si>
  <si>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</si>
  <si>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</si>
  <si>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</si>
  <si>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</si>
  <si>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</si>
  <si>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</si>
  <si>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</si>
  <si>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</si>
  <si>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</si>
  <si>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</si>
  <si>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</si>
  <si>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</si>
  <si>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</si>
  <si>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</si>
  <si>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</si>
  <si>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</si>
  <si>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</si>
  <si>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</si>
  <si>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</si>
  <si>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</si>
  <si>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</si>
  <si>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</si>
  <si>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</si>
  <si>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</si>
  <si>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</si>
  <si>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</si>
  <si>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</si>
  <si>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</si>
  <si>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</si>
  <si>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</si>
  <si>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</si>
  <si>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</si>
  <si>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</si>
  <si>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</si>
  <si>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</si>
  <si>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</si>
  <si>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</si>
  <si>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</si>
  <si>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</si>
  <si>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</si>
  <si>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</si>
  <si>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</si>
  <si>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</si>
  <si>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</si>
  <si>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</si>
  <si>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</si>
  <si>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</si>
  <si>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</si>
  <si>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</si>
  <si>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</si>
  <si>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</si>
  <si>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</si>
  <si>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</si>
  <si>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</si>
  <si>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</si>
  <si>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</si>
  <si>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</si>
  <si>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</si>
  <si>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</si>
  <si>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</si>
  <si>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</si>
  <si>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</si>
  <si>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</si>
  <si>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</si>
  <si>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</si>
  <si>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</si>
  <si>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</si>
  <si>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</si>
  <si>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</si>
  <si>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</si>
  <si>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</si>
  <si>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</si>
  <si>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</si>
  <si>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</si>
  <si>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</si>
  <si>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</si>
  <si>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</si>
  <si>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</si>
  <si>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</si>
  <si>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</si>
  <si>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</si>
  <si>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</si>
  <si>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</si>
  <si>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</si>
  <si>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</si>
  <si>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</si>
  <si>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</si>
  <si>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</si>
  <si>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</si>
  <si>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</si>
  <si>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</si>
  <si>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</si>
  <si>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</si>
  <si>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</si>
  <si>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</si>
  <si>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</si>
  <si>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</si>
  <si>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</si>
  <si>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</si>
  <si>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</si>
  <si>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</si>
  <si>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</si>
  <si>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</si>
  <si>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</si>
  <si>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</si>
  <si>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</si>
  <si>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</si>
  <si>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</si>
  <si>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</si>
  <si>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</si>
  <si>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</si>
  <si>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</si>
  <si>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</si>
  <si>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</si>
  <si>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</si>
  <si>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</si>
  <si>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</si>
  <si>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</si>
  <si>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</si>
  <si>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</si>
  <si>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</si>
  <si>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</si>
  <si>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</si>
  <si>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</si>
  <si>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</si>
  <si>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</si>
  <si>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</si>
  <si>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</si>
  <si>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</si>
  <si>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</si>
  <si>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</si>
  <si>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</si>
  <si>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</si>
  <si>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</si>
  <si>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</si>
  <si>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</si>
  <si>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</si>
  <si>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</si>
  <si>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</si>
  <si>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</si>
  <si>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</si>
  <si>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</si>
  <si>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</si>
  <si>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</si>
  <si>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</si>
  <si>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</si>
  <si>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</si>
  <si>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</si>
  <si>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</si>
  <si>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</si>
  <si>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</si>
  <si>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</si>
  <si>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</si>
  <si>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</si>
  <si>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</si>
  <si>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</si>
  <si>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</si>
  <si>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</si>
  <si>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</si>
  <si>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</si>
  <si>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</si>
  <si>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</si>
  <si>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</si>
  <si>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</si>
  <si>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</si>
  <si>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</si>
  <si>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</si>
  <si>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</si>
  <si>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</si>
  <si>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</si>
  <si>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</si>
  <si>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</si>
  <si>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</si>
  <si>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</si>
  <si>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</si>
  <si>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</si>
  <si>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</si>
  <si>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</si>
  <si>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</si>
  <si>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</si>
  <si>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</si>
  <si>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</si>
  <si>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</si>
  <si>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</si>
  <si>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</si>
  <si>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</si>
  <si>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</si>
  <si>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</si>
  <si>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</si>
  <si>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</si>
  <si>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</si>
  <si>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</si>
  <si>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</si>
  <si>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</si>
  <si>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</si>
  <si>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</si>
  <si>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</si>
  <si>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</si>
  <si>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</si>
  <si>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</si>
  <si>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</si>
  <si>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</si>
  <si>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</si>
  <si>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</si>
  <si>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</si>
  <si>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</si>
  <si>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</si>
  <si>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</si>
  <si>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</si>
  <si>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</si>
  <si>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</si>
  <si>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</si>
  <si>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</si>
  <si>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</si>
  <si>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</si>
  <si>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</si>
  <si>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</si>
  <si>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</si>
  <si>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</si>
  <si>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</si>
  <si>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</si>
  <si>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</si>
  <si>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</si>
  <si>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</si>
  <si>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</si>
  <si>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</si>
  <si>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</si>
  <si>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</si>
  <si>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</si>
  <si>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</si>
  <si>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</si>
  <si>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</si>
  <si>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</si>
  <si>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</si>
  <si>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</si>
  <si>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</si>
  <si>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</si>
  <si>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</si>
  <si>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</si>
  <si>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</si>
  <si>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</si>
  <si>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</si>
  <si>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</si>
  <si>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</si>
  <si>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</si>
  <si>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</si>
  <si>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</si>
  <si>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</si>
  <si>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</si>
  <si>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</si>
  <si>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</si>
  <si>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</si>
  <si>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</si>
  <si>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</si>
  <si>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</si>
  <si>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</si>
  <si>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</si>
  <si>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</si>
  <si>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</si>
  <si>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</si>
  <si>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</si>
  <si>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</si>
  <si>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</si>
  <si>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</si>
  <si>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</si>
  <si>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</si>
  <si>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</si>
  <si>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</si>
  <si>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</si>
  <si>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</si>
  <si>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</si>
  <si>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</si>
  <si>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</si>
  <si>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</si>
  <si>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</si>
  <si>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</si>
  <si>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</si>
  <si>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</si>
  <si>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</si>
  <si>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</si>
  <si>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</si>
  <si>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</si>
  <si>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</si>
  <si>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</si>
  <si>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</si>
  <si>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</si>
  <si>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</si>
  <si>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</si>
  <si>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</si>
  <si>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</si>
  <si>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</si>
  <si>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</si>
  <si>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</si>
  <si>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</si>
  <si>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</si>
  <si>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</si>
  <si>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</si>
  <si>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</si>
  <si>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</si>
  <si>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</si>
  <si>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</si>
  <si>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</si>
  <si>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</si>
  <si>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</si>
  <si>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</si>
  <si>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</si>
  <si>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</si>
  <si>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</si>
  <si>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</si>
  <si>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</si>
  <si>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</si>
  <si>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</si>
  <si>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</si>
  <si>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</si>
  <si>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</si>
  <si>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</si>
  <si>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</si>
  <si>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</si>
  <si>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</si>
  <si>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</si>
  <si>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</si>
  <si>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</si>
  <si>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</si>
  <si>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</si>
  <si>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</si>
  <si>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</si>
  <si>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</si>
  <si>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</si>
  <si>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</si>
  <si>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</si>
  <si>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</si>
  <si>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</si>
  <si>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</si>
  <si>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</si>
  <si>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</si>
  <si>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</si>
  <si>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</si>
  <si>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</si>
  <si>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</si>
  <si>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</si>
  <si>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</si>
  <si>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</si>
  <si>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</si>
  <si>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</si>
  <si>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</si>
  <si>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</si>
  <si>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</si>
  <si>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</si>
  <si>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</si>
  <si>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</si>
  <si>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</si>
  <si>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</si>
  <si>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</si>
  <si>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</si>
  <si>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</si>
  <si>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</si>
  <si>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</si>
  <si>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</si>
  <si>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</si>
  <si>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</si>
  <si>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</si>
  <si>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</si>
  <si>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</si>
  <si>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</si>
  <si>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</si>
  <si>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</si>
  <si>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</si>
  <si>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</si>
  <si>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</si>
  <si>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</si>
  <si>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</si>
  <si>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</si>
  <si>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</si>
  <si>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</si>
  <si>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</si>
  <si>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</si>
  <si>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</si>
  <si>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</si>
  <si>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</si>
  <si>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</si>
  <si>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</si>
  <si>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</si>
  <si>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</si>
  <si>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</si>
  <si>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</si>
  <si>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</si>
  <si>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</si>
  <si>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</si>
  <si>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</si>
  <si>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</si>
  <si>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</si>
  <si>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</si>
  <si>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</si>
  <si>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</si>
  <si>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</si>
  <si>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</si>
  <si>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</si>
  <si>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</si>
  <si>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</si>
  <si>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</si>
  <si>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</si>
  <si>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</si>
  <si>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</si>
  <si>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</si>
  <si>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</si>
  <si>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</si>
  <si>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</si>
  <si>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</si>
  <si>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</si>
  <si>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</si>
  <si>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</si>
  <si>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</si>
  <si>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</si>
  <si>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</si>
  <si>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</si>
  <si>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</si>
  <si>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</si>
  <si>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</si>
  <si>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</si>
  <si>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</si>
  <si>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</si>
  <si>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</si>
  <si>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</si>
  <si>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</si>
  <si>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</si>
  <si>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</si>
  <si>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</si>
  <si>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</si>
  <si>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</si>
  <si>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</si>
  <si>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</si>
  <si>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</si>
  <si>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</si>
  <si>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</si>
  <si>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</si>
  <si>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</si>
  <si>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</si>
  <si>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</si>
  <si>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</si>
  <si>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</si>
  <si>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</si>
  <si>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</si>
  <si>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</si>
  <si>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</si>
  <si>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</si>
  <si>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</si>
  <si>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</si>
  <si>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</si>
  <si>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</si>
  <si>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</si>
  <si>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</si>
  <si>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</si>
  <si>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</si>
  <si>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</si>
  <si>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</si>
  <si>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</si>
  <si>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</si>
  <si>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</si>
  <si>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</si>
  <si>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</si>
  <si>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</si>
  <si>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</si>
  <si>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</si>
  <si>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</si>
  <si>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</si>
  <si>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</si>
  <si>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</si>
  <si>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</si>
  <si>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</si>
  <si>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</si>
  <si>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</si>
  <si>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</si>
  <si>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</si>
  <si>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</si>
  <si>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</si>
  <si>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</si>
  <si>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</si>
  <si>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</si>
  <si>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</si>
  <si>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</si>
  <si>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</si>
  <si>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</si>
  <si>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</si>
  <si>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</si>
  <si>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</si>
  <si>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</si>
  <si>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</si>
  <si>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</si>
  <si>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</si>
  <si>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</si>
  <si>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</si>
  <si>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</si>
  <si>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</si>
  <si>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</si>
  <si>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</si>
  <si>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</si>
  <si>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</si>
  <si>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</si>
  <si>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</si>
  <si>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</si>
  <si>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</si>
  <si>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</si>
  <si>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</si>
  <si>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</si>
  <si>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</si>
  <si>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</si>
  <si>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</si>
  <si>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</si>
  <si>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</si>
  <si>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</si>
  <si>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</si>
  <si>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</si>
  <si>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</si>
  <si>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</si>
  <si>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</si>
  <si>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</si>
  <si>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</si>
  <si>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</si>
  <si>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</si>
  <si>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</si>
  <si>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</si>
  <si>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</si>
  <si>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</si>
  <si>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</si>
  <si>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</si>
  <si>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</si>
  <si>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</si>
  <si>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</si>
  <si>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</si>
  <si>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</si>
  <si>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</si>
  <si>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</si>
  <si>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</si>
  <si>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</si>
  <si>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</si>
  <si>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</si>
  <si>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</si>
  <si>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</si>
  <si>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</si>
  <si>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</si>
  <si>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</si>
  <si>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</si>
  <si>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</si>
  <si>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</si>
  <si>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</si>
  <si>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</si>
  <si>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</si>
  <si>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</si>
  <si>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</si>
  <si>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</si>
  <si>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</si>
  <si>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</si>
  <si>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</si>
  <si>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</si>
  <si>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</si>
  <si>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</si>
  <si>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</si>
  <si>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</si>
  <si>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</si>
  <si>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</si>
  <si>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</si>
  <si>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</si>
  <si>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</si>
  <si>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</si>
  <si>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</si>
  <si>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</si>
  <si>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</si>
  <si>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</si>
  <si>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</si>
  <si>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</si>
  <si>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</si>
  <si>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</si>
  <si>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</si>
  <si>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</si>
  <si>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</si>
  <si>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</si>
  <si>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</si>
  <si>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</si>
  <si>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</si>
  <si>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</si>
  <si>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</si>
  <si>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</si>
  <si>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</si>
  <si>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</si>
  <si>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</si>
  <si>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</si>
  <si>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</si>
  <si>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</si>
  <si>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</si>
  <si>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</si>
  <si>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</si>
  <si>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</si>
  <si>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</si>
  <si>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</si>
  <si>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</si>
  <si>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</si>
  <si>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</si>
  <si>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</si>
  <si>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</si>
  <si>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</si>
  <si>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</si>
  <si>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</si>
  <si>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</si>
  <si>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</si>
  <si>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</si>
  <si>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</si>
  <si>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</si>
  <si>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</si>
  <si>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</si>
  <si>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</si>
  <si>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</si>
  <si>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</si>
  <si>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</si>
  <si>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</si>
  <si>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</si>
  <si>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</si>
  <si>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</si>
  <si>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</si>
  <si>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</si>
  <si>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</si>
  <si>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</si>
  <si>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</si>
  <si>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</si>
  <si>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</si>
  <si>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</si>
  <si>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</si>
  <si>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</si>
  <si>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</si>
  <si>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</si>
  <si>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</si>
  <si>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</si>
  <si>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</si>
  <si>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</si>
  <si>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</si>
  <si>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</si>
  <si>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</si>
  <si>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</si>
  <si>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</si>
  <si>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</si>
  <si>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</si>
  <si>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</si>
  <si>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</si>
  <si>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</si>
  <si>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</si>
  <si>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</si>
  <si>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</si>
  <si>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</si>
  <si>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</si>
  <si>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</si>
  <si>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</si>
  <si>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</si>
  <si>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</si>
  <si>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</si>
  <si>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</si>
  <si>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</si>
  <si>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</si>
  <si>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</si>
  <si>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</si>
  <si>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</si>
  <si>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</si>
  <si>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</si>
  <si>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</si>
  <si>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</si>
  <si>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</si>
  <si>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</si>
  <si>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</si>
  <si>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</si>
  <si>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</si>
  <si>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</si>
  <si>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</si>
  <si>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</si>
  <si>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</si>
  <si>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</si>
  <si>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</si>
  <si>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</si>
  <si>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</si>
  <si>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</si>
  <si>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</si>
  <si>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</si>
  <si>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</si>
  <si>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</si>
  <si>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</si>
  <si>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</si>
  <si>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</si>
  <si>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</si>
  <si>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</si>
  <si>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</si>
  <si>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</si>
  <si>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</si>
  <si>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</si>
  <si>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</si>
  <si>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</si>
  <si>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</si>
  <si>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</si>
  <si>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</si>
  <si>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</si>
  <si>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</si>
  <si>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</si>
  <si>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</si>
  <si>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</si>
  <si>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</si>
  <si>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</si>
  <si>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</si>
  <si>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</si>
  <si>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</si>
  <si>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</si>
  <si>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</si>
  <si>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</si>
  <si>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</si>
  <si>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</si>
  <si>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</si>
  <si>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</si>
  <si>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</si>
  <si>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</si>
  <si>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</si>
  <si>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</si>
  <si>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</si>
  <si>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</si>
  <si>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</si>
  <si>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</si>
  <si>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</si>
  <si>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</si>
  <si>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</si>
  <si>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</si>
  <si>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</si>
  <si>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</si>
  <si>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</si>
  <si>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</si>
  <si>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</si>
  <si>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</si>
  <si>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</si>
  <si>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</si>
  <si>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</si>
  <si>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</si>
  <si>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</si>
  <si>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</si>
  <si>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</si>
  <si>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</si>
  <si>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</si>
  <si>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</si>
  <si>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</si>
  <si>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</si>
  <si>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</si>
  <si>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</si>
  <si>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</si>
  <si>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</si>
  <si>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</si>
  <si>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</si>
  <si>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</si>
  <si>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</si>
  <si>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</si>
  <si>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</si>
  <si>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</si>
  <si>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</si>
  <si>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</si>
  <si>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</si>
  <si>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</si>
  <si>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</si>
  <si>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</si>
  <si>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</si>
  <si>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</si>
  <si>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</si>
  <si>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</si>
  <si>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</si>
  <si>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</si>
  <si>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</si>
  <si>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</si>
  <si>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</si>
  <si>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</si>
  <si>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</si>
  <si>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</si>
  <si>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</si>
  <si>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</si>
  <si>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</si>
  <si>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</si>
  <si>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</si>
  <si>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</si>
  <si>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</si>
  <si>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</si>
  <si>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</si>
  <si>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</si>
  <si>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</si>
  <si>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</si>
  <si>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</si>
  <si>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</si>
  <si>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</si>
  <si>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</si>
  <si>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</si>
  <si>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</si>
  <si>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</si>
  <si>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</si>
  <si>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</si>
  <si>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</si>
  <si>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</si>
  <si>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</si>
  <si>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</si>
  <si>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</si>
  <si>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</si>
  <si>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</si>
  <si>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</si>
  <si>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</si>
  <si>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</si>
  <si>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</si>
  <si>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</si>
  <si>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</si>
  <si>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</si>
  <si>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</si>
  <si>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</si>
  <si>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</si>
  <si>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</si>
  <si>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</si>
  <si>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</si>
  <si>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</si>
  <si>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</si>
  <si>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</si>
  <si>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</si>
  <si>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</si>
  <si>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</si>
  <si>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</si>
  <si>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</si>
  <si>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</si>
  <si>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</si>
  <si>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</si>
  <si>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</si>
  <si>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</si>
  <si>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</si>
  <si>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</si>
  <si>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</si>
  <si>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</si>
  <si>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</si>
  <si>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</si>
  <si>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</si>
  <si>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</si>
  <si>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</si>
  <si>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</si>
  <si>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</si>
  <si>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</si>
  <si>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</si>
  <si>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</si>
  <si>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</si>
  <si>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</si>
  <si>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</si>
  <si>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</si>
  <si>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</si>
  <si>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</si>
  <si>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</si>
  <si>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</si>
  <si>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</si>
  <si>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</si>
  <si>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</si>
  <si>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</si>
  <si>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</si>
  <si>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</si>
  <si>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</si>
  <si>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</si>
  <si>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</si>
  <si>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</si>
  <si>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</si>
  <si>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</si>
  <si>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</si>
  <si>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</si>
  <si>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</si>
  <si>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</si>
  <si>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</si>
  <si>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</si>
  <si>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</si>
  <si>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</si>
  <si>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</si>
  <si>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</si>
  <si>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</si>
  <si>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</si>
  <si>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</si>
  <si>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</si>
  <si>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</si>
  <si>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</si>
  <si>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</si>
  <si>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</si>
  <si>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</si>
  <si>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</si>
  <si>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</si>
  <si>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</si>
  <si>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</si>
  <si>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</si>
  <si>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</si>
  <si>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</si>
  <si>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</si>
  <si>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</si>
  <si>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</si>
  <si>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</si>
  <si>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</si>
  <si>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</si>
  <si>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</si>
  <si>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</si>
  <si>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</si>
  <si>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</si>
  <si>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</si>
  <si>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</si>
  <si>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</si>
  <si>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</si>
  <si>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</si>
  <si>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</si>
  <si>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</si>
  <si>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</si>
  <si>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</si>
  <si>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</si>
  <si>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</si>
  <si>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</si>
  <si>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</si>
  <si>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</si>
  <si>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</si>
  <si>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</si>
  <si>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</si>
  <si>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</si>
  <si>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</si>
  <si>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</si>
  <si>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</si>
  <si>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</si>
  <si>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</si>
  <si>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</si>
  <si>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</si>
  <si>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</si>
  <si>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</si>
  <si>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</si>
  <si>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</si>
  <si>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</si>
  <si>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</si>
  <si>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</si>
  <si>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</si>
  <si>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</si>
  <si>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</si>
  <si>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</si>
  <si>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</si>
  <si>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</si>
  <si>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</si>
  <si>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</si>
  <si>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</si>
  <si>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</si>
  <si>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</si>
  <si>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</si>
  <si>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</si>
  <si>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</si>
  <si>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</si>
  <si>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</si>
  <si>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</si>
  <si>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</si>
  <si>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</si>
  <si>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</si>
  <si>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</si>
  <si>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</si>
  <si>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</si>
  <si>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</si>
  <si>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</si>
  <si>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</si>
  <si>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</si>
  <si>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</si>
  <si>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</si>
  <si>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</si>
  <si>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</si>
  <si>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</si>
  <si>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</si>
  <si>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</si>
  <si>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</si>
  <si>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</si>
  <si>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</si>
  <si>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</si>
  <si>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</si>
  <si>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</si>
  <si>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</si>
  <si>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</si>
  <si>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</si>
  <si>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</si>
  <si>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</si>
  <si>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</si>
  <si>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</si>
  <si>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</si>
  <si>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</si>
  <si>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</si>
  <si>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</si>
  <si>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</si>
  <si>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</si>
  <si>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</si>
  <si>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</si>
  <si>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</si>
  <si>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</si>
  <si>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</si>
  <si>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</si>
  <si>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</si>
  <si>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</si>
  <si>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</si>
  <si>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</si>
  <si>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</si>
  <si>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</si>
  <si>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</si>
  <si>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</si>
  <si>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</si>
  <si>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</si>
  <si>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</si>
  <si>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</si>
  <si>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</si>
  <si>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</si>
  <si>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</si>
  <si>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</si>
  <si>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</si>
  <si>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</si>
  <si>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</si>
  <si>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</si>
  <si>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</si>
  <si>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</si>
  <si>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</si>
  <si>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</si>
  <si>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</si>
  <si>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</si>
  <si>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</si>
  <si>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</si>
  <si>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</si>
  <si>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</si>
  <si>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</si>
  <si>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</si>
  <si>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</si>
  <si>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</si>
  <si>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</si>
  <si>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</si>
  <si>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</si>
  <si>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</si>
  <si>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</si>
  <si>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</si>
  <si>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</si>
  <si>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</si>
  <si>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</si>
  <si>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</si>
  <si>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</si>
  <si>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</si>
  <si>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</si>
  <si>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</si>
  <si>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</si>
  <si>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</si>
  <si>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</si>
  <si>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</si>
  <si>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</si>
  <si>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</si>
  <si>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</si>
  <si>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</si>
  <si>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</si>
  <si>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</si>
  <si>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</si>
  <si>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</si>
  <si>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</si>
  <si>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</si>
  <si>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</si>
  <si>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</si>
  <si>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</si>
  <si>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</si>
  <si>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</si>
  <si>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</si>
  <si>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</si>
  <si>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</si>
  <si>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</si>
  <si>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</si>
  <si>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</si>
  <si>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</si>
  <si>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</si>
  <si>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</si>
  <si>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</si>
  <si>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</si>
  <si>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</si>
  <si>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</si>
  <si>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</si>
  <si>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</si>
  <si>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</si>
  <si>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</si>
  <si>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</si>
  <si>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</si>
  <si>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</si>
  <si>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</si>
  <si>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</si>
  <si>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</si>
  <si>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</si>
  <si>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</si>
  <si>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</si>
  <si>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</si>
  <si>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</si>
  <si>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</si>
  <si>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</si>
  <si>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</si>
  <si>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</si>
  <si>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</si>
  <si>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</si>
  <si>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</si>
  <si>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</si>
  <si>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</si>
  <si>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</si>
  <si>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</si>
  <si>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</si>
  <si>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</si>
  <si>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</si>
  <si>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</si>
  <si>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</si>
  <si>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</si>
  <si>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</si>
  <si>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</si>
  <si>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</si>
  <si>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</si>
  <si>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</si>
  <si>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</si>
  <si>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</si>
  <si>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</si>
  <si>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</si>
  <si>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</si>
  <si>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</si>
  <si>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</si>
  <si>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</si>
  <si>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</si>
  <si>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</si>
  <si>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</si>
  <si>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</si>
  <si>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</si>
  <si>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</si>
  <si>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</si>
  <si>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</si>
  <si>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</si>
  <si>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</si>
  <si>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</si>
  <si>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</si>
  <si>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</si>
  <si>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</si>
  <si>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</si>
  <si>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</si>
  <si>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</si>
  <si>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</si>
  <si>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</si>
  <si>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</si>
  <si>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</si>
  <si>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</si>
  <si>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</si>
  <si>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</si>
  <si>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</si>
  <si>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</si>
  <si>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</si>
  <si>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</si>
  <si>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</si>
  <si>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</si>
  <si>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</si>
  <si>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</si>
  <si>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</si>
  <si>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</si>
  <si>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Burns Harbor LLC</t>
  </si>
  <si>
    <t>Cleveland-Cliffs LLC</t>
  </si>
  <si>
    <t>Burns Harbor</t>
  </si>
  <si>
    <t>Porter</t>
  </si>
  <si>
    <t xml:space="preserve">IN </t>
  </si>
  <si>
    <t>N/A-Cleveland-Cliffs Burns Harbor does not have cooling tower inlet, light oil condensor, or Sulfur Recovery/Desulfurization.</t>
  </si>
  <si>
    <t>Break</t>
  </si>
  <si>
    <t xml:space="preserve">Break </t>
  </si>
  <si>
    <t>The Coke Oven Gass Excess Flare (Coke Oven Gas Bleeder Stack) do not have access ports on the flare line.  Per footnote 17 of Enclosure 2, Cleveland-Cliffs Burns Harbor is documenting that there are no flare ports available therefore flare gas composition and flow rate measurements were not collected.</t>
  </si>
  <si>
    <t>30300319_Industrial Processes; Primary Metal Production; Metallurgical Coke Manufacturing; By-product Process: By-pass Bleeder Stack/Excess Coke Oven Gas Vent</t>
  </si>
  <si>
    <t xml:space="preserve">Coke Oven Gas Excess Flare </t>
  </si>
  <si>
    <t xml:space="preserve">Excess Coke Oven Gas Flare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</si>
</sst>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6"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299">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00000000-0005-0000-0000-000005000000}"/>
    <cellStyle name="Normal_Sheet1" xfId="6" xr:uid="{00000000-0005-0000-0000-000006000000}"/>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C3:C11" totalsRowShown="0" headerRowDxfId="38" dataDxfId="36" headerRowBorderDxfId="37" tableBorderDxfId="35">
  <autoFilter ref="C3:C11" xr:uid="{00000000-0009-0000-0100-000001000000}"/>
  <tableColumns count="1">
    <tableColumn id="1" xr3:uid="{00000000-0010-0000-0000-000001000000}"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711" displayName="Table711" ref="AC3:AD176" totalsRowShown="0" headerRowDxfId="6" dataDxfId="4" headerRowBorderDxfId="5" tableBorderDxfId="3" totalsRowBorderDxfId="2" dataCellStyle="Normal_Lists">
  <autoFilter ref="AC3:AD176" xr:uid="{00000000-0009-0000-0100-00000A000000}"/>
  <tableColumns count="2">
    <tableColumn id="2" xr3:uid="{00000000-0010-0000-0900-000002000000}" name="CONTROL_CODE_DESCRIPTION" dataDxfId="1" dataCellStyle="Normal_Lists"/>
    <tableColumn id="3" xr3:uid="{00000000-0010-0000-0900-000003000000}"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F3:F4" totalsRowShown="0" headerRowDxfId="33" dataDxfId="32">
  <autoFilter ref="F3:F4" xr:uid="{00000000-0009-0000-0100-000002000000}"/>
  <tableColumns count="1">
    <tableColumn id="1" xr3:uid="{00000000-0010-0000-0100-000001000000}"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I3:I5" totalsRowShown="0" headerRowDxfId="30" dataDxfId="29">
  <autoFilter ref="I3:I5" xr:uid="{00000000-0009-0000-0100-000003000000}"/>
  <tableColumns count="1">
    <tableColumn id="1" xr3:uid="{00000000-0010-0000-0200-000001000000}"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K3:K8" totalsRowShown="0" headerRowDxfId="27" dataDxfId="26">
  <autoFilter ref="K3:K8" xr:uid="{00000000-0009-0000-0100-000004000000}"/>
  <tableColumns count="1">
    <tableColumn id="1" xr3:uid="{00000000-0010-0000-0300-000001000000}"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M3:M4" totalsRowShown="0" headerRowDxfId="24" dataDxfId="23">
  <autoFilter ref="M3:M4" xr:uid="{00000000-0009-0000-0100-000005000000}"/>
  <tableColumns count="1">
    <tableColumn id="1" xr3:uid="{00000000-0010-0000-0400-000001000000}"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O3:O5" totalsRowShown="0" headerRowDxfId="21" dataDxfId="20">
  <autoFilter ref="O3:O5" xr:uid="{00000000-0009-0000-0100-000006000000}"/>
  <tableColumns count="1">
    <tableColumn id="1" xr3:uid="{00000000-0010-0000-0500-000001000000}"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O15:P20" totalsRowShown="0" headerRowDxfId="18" dataDxfId="17">
  <autoFilter ref="O15:P20" xr:uid="{00000000-0009-0000-0100-000007000000}"/>
  <tableColumns count="2">
    <tableColumn id="1" xr3:uid="{00000000-0010-0000-0600-000001000000}" name="Pollutant" dataDxfId="16"/>
    <tableColumn id="2" xr3:uid="{00000000-0010-0000-0600-000002000000}"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79" displayName="Table79" ref="F15:G19" totalsRowShown="0" headerRowDxfId="14" dataDxfId="13">
  <autoFilter ref="F15:G19" xr:uid="{00000000-0009-0000-0100-000008000000}"/>
  <tableColumns count="2">
    <tableColumn id="1" xr3:uid="{00000000-0010-0000-0700-000001000000}" name="Pollutant" dataDxfId="12"/>
    <tableColumn id="2" xr3:uid="{00000000-0010-0000-0700-000002000000}"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C15:D28" totalsRowShown="0" headerRowDxfId="10" dataDxfId="9">
  <autoFilter ref="C15:D28" xr:uid="{00000000-0009-0000-0100-000009000000}"/>
  <tableColumns count="2">
    <tableColumn id="1" xr3:uid="{00000000-0010-0000-0800-000001000000}" name="Pollutant" dataDxfId="8"/>
    <tableColumn id="2" xr3:uid="{00000000-0010-0000-0800-00000200000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zoomScale="90" zoomScaleNormal="90" workbookViewId="0">
      <selection activeCell="O11" sqref="O11"/>
    </sheetView>
  </sheetViews>
  <sheetFormatPr defaultColWidth="9.140625" defaultRowHeight="12.75" x14ac:dyDescent="0.2"/>
  <cols>
    <col min="1" max="1" width="11.5703125" style="1" customWidth="1"/>
    <col min="2" max="6" width="9.140625" style="1"/>
    <col min="7" max="7" width="9.140625" style="20"/>
    <col min="8" max="16384" width="9.14062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R84"/>
  <sheetViews>
    <sheetView zoomScaleNormal="100" workbookViewId="0"/>
  </sheetViews>
  <sheetFormatPr defaultColWidth="9.140625" defaultRowHeight="12.75" x14ac:dyDescent="0.2"/>
  <cols>
    <col min="1" max="1" width="9.140625" style="55"/>
    <col min="2" max="2" width="26.140625" style="67" customWidth="1"/>
    <col min="3" max="3" width="16.5703125" style="67" customWidth="1"/>
    <col min="4" max="4" width="12.5703125" style="67" customWidth="1"/>
    <col min="5" max="5" width="18.5703125" style="55" customWidth="1"/>
    <col min="6" max="8" width="18.140625" style="55" customWidth="1"/>
    <col min="9" max="9" width="20.42578125" style="55" customWidth="1"/>
    <col min="10" max="10" width="24.42578125" style="55" customWidth="1"/>
    <col min="11" max="11" width="17.5703125" style="55" customWidth="1"/>
    <col min="12" max="12" width="22.42578125" style="55" customWidth="1"/>
    <col min="13" max="17" width="17.5703125" style="55" customWidth="1"/>
    <col min="18" max="18" width="31.42578125" style="55" customWidth="1"/>
    <col min="19" max="16384" width="9.140625" style="55"/>
  </cols>
  <sheetData>
    <row r="1" spans="2:18" ht="15.75" x14ac:dyDescent="0.25">
      <c r="B1" s="180" t="s">
        <v>250</v>
      </c>
    </row>
    <row r="2" spans="2:18" ht="15.75" x14ac:dyDescent="0.25">
      <c r="B2" s="180"/>
    </row>
    <row r="3" spans="2:18" s="49" customFormat="1" ht="15.75" customHeight="1" x14ac:dyDescent="0.25">
      <c r="B3" s="149" t="s">
        <v>1</v>
      </c>
      <c r="C3" s="149" t="s">
        <v>2</v>
      </c>
      <c r="D3" s="170" t="s">
        <v>88</v>
      </c>
      <c r="E3" s="230"/>
      <c r="F3" s="149" t="s">
        <v>105</v>
      </c>
      <c r="G3" s="149" t="s">
        <v>106</v>
      </c>
      <c r="H3" s="52"/>
      <c r="I3" s="55"/>
    </row>
    <row r="4" spans="2:18"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H4" s="52"/>
      <c r="I4" s="55"/>
    </row>
    <row r="5" spans="2:18" s="49" customFormat="1" x14ac:dyDescent="0.2"/>
    <row r="6" spans="2:18" s="49" customFormat="1" ht="14.1" customHeight="1" x14ac:dyDescent="0.2">
      <c r="B6" s="153" t="s">
        <v>251</v>
      </c>
      <c r="K6" s="50"/>
      <c r="L6" s="50"/>
      <c r="M6" s="50"/>
      <c r="N6" s="54"/>
      <c r="O6" s="50"/>
      <c r="P6" s="50"/>
      <c r="Q6" s="51"/>
    </row>
    <row r="7" spans="2:18" s="49" customFormat="1" ht="15.75" customHeight="1" x14ac:dyDescent="0.2">
      <c r="B7" s="150"/>
      <c r="N7" s="50"/>
    </row>
    <row r="9" spans="2:18" ht="15.75" customHeight="1" x14ac:dyDescent="0.2">
      <c r="B9" s="5"/>
      <c r="C9" s="275" t="s">
        <v>252</v>
      </c>
      <c r="D9" s="276"/>
      <c r="E9" s="276"/>
      <c r="F9" s="276"/>
      <c r="G9" s="276"/>
      <c r="H9" s="276"/>
      <c r="I9" s="276"/>
      <c r="J9" s="276"/>
      <c r="K9" s="276"/>
      <c r="L9" s="276"/>
    </row>
    <row r="10" spans="2:18" ht="15" customHeight="1" x14ac:dyDescent="0.2">
      <c r="B10" s="278" t="s">
        <v>253</v>
      </c>
      <c r="C10" s="269" t="s">
        <v>254</v>
      </c>
      <c r="D10" s="269" t="s">
        <v>255</v>
      </c>
      <c r="E10" s="29" t="s">
        <v>256</v>
      </c>
      <c r="F10" s="29" t="s">
        <v>254</v>
      </c>
      <c r="G10" s="269" t="s">
        <v>257</v>
      </c>
      <c r="H10" s="269" t="s">
        <v>258</v>
      </c>
      <c r="I10" s="271" t="s">
        <v>259</v>
      </c>
      <c r="J10" s="271"/>
      <c r="K10" s="271"/>
      <c r="L10" s="277" t="s">
        <v>260</v>
      </c>
      <c r="M10" s="277"/>
      <c r="N10" s="268" t="s">
        <v>261</v>
      </c>
      <c r="O10" s="268"/>
      <c r="P10" s="9" t="s">
        <v>124</v>
      </c>
      <c r="Q10" s="9" t="s">
        <v>262</v>
      </c>
      <c r="R10" s="280" t="s">
        <v>132</v>
      </c>
    </row>
    <row r="11" spans="2:18" ht="15.75" customHeight="1" thickBot="1" x14ac:dyDescent="0.25">
      <c r="B11" s="279"/>
      <c r="C11" s="270"/>
      <c r="D11" s="270"/>
      <c r="E11" s="6" t="s">
        <v>149</v>
      </c>
      <c r="F11" s="6" t="s">
        <v>150</v>
      </c>
      <c r="G11" s="270"/>
      <c r="H11" s="270"/>
      <c r="I11" s="7" t="s">
        <v>263</v>
      </c>
      <c r="J11" s="7" t="s">
        <v>143</v>
      </c>
      <c r="K11" s="7" t="s">
        <v>144</v>
      </c>
      <c r="L11" s="7" t="s">
        <v>264</v>
      </c>
      <c r="M11" s="7" t="s">
        <v>265</v>
      </c>
      <c r="N11" s="233" t="s">
        <v>153</v>
      </c>
      <c r="O11" s="233" t="s">
        <v>154</v>
      </c>
      <c r="P11" s="9" t="s">
        <v>156</v>
      </c>
      <c r="Q11" s="9" t="s">
        <v>157</v>
      </c>
      <c r="R11" s="281"/>
    </row>
    <row r="12" spans="2:18" x14ac:dyDescent="0.2">
      <c r="B12" s="68" t="s">
        <v>266</v>
      </c>
      <c r="C12" s="69" t="s">
        <v>267</v>
      </c>
      <c r="D12" s="69"/>
      <c r="E12" s="70"/>
      <c r="F12" s="71"/>
      <c r="G12" s="71"/>
      <c r="H12" s="71"/>
      <c r="I12" s="72"/>
      <c r="J12" s="72"/>
      <c r="K12" s="72"/>
      <c r="L12" s="73"/>
      <c r="M12" s="274"/>
      <c r="N12" s="73"/>
      <c r="O12" s="73"/>
      <c r="P12" s="74"/>
      <c r="Q12" s="74"/>
      <c r="R12" s="75"/>
    </row>
    <row r="13" spans="2:18" x14ac:dyDescent="0.2">
      <c r="B13" s="76" t="s">
        <v>266</v>
      </c>
      <c r="C13" s="77" t="s">
        <v>268</v>
      </c>
      <c r="D13" s="77"/>
      <c r="E13" s="78"/>
      <c r="F13" s="79"/>
      <c r="G13" s="79"/>
      <c r="H13" s="79"/>
      <c r="I13" s="80"/>
      <c r="J13" s="80"/>
      <c r="K13" s="80"/>
      <c r="L13" s="73"/>
      <c r="M13" s="267"/>
      <c r="N13" s="73"/>
      <c r="O13" s="73"/>
      <c r="P13" s="74"/>
      <c r="Q13" s="74"/>
      <c r="R13" s="75"/>
    </row>
    <row r="14" spans="2:18" x14ac:dyDescent="0.2">
      <c r="B14" s="76" t="s">
        <v>269</v>
      </c>
      <c r="C14" s="77" t="s">
        <v>270</v>
      </c>
      <c r="D14" s="77"/>
      <c r="E14" s="78"/>
      <c r="F14" s="79"/>
      <c r="G14" s="79"/>
      <c r="H14" s="79"/>
      <c r="I14" s="80"/>
      <c r="J14" s="80"/>
      <c r="K14" s="80"/>
      <c r="L14" s="73"/>
      <c r="M14" s="267"/>
      <c r="N14" s="73"/>
      <c r="O14" s="73"/>
      <c r="P14" s="74"/>
      <c r="Q14" s="74"/>
      <c r="R14" s="75"/>
    </row>
    <row r="15" spans="2:18" x14ac:dyDescent="0.2">
      <c r="B15" s="76" t="s">
        <v>269</v>
      </c>
      <c r="C15" s="77" t="s">
        <v>271</v>
      </c>
      <c r="D15" s="77"/>
      <c r="E15" s="78"/>
      <c r="F15" s="79"/>
      <c r="G15" s="79"/>
      <c r="H15" s="79"/>
      <c r="I15" s="80"/>
      <c r="J15" s="80"/>
      <c r="K15" s="80"/>
      <c r="L15" s="73"/>
      <c r="M15" s="267"/>
      <c r="N15" s="73"/>
      <c r="O15" s="73"/>
      <c r="P15" s="74"/>
      <c r="Q15" s="74"/>
      <c r="R15" s="75"/>
    </row>
    <row r="16" spans="2:18" x14ac:dyDescent="0.2">
      <c r="B16" s="76" t="s">
        <v>269</v>
      </c>
      <c r="C16" s="77" t="s">
        <v>272</v>
      </c>
      <c r="D16" s="77"/>
      <c r="E16" s="78"/>
      <c r="F16" s="79"/>
      <c r="G16" s="79"/>
      <c r="H16" s="79"/>
      <c r="I16" s="80"/>
      <c r="J16" s="80"/>
      <c r="K16" s="80"/>
      <c r="L16" s="73"/>
      <c r="M16" s="267"/>
      <c r="N16" s="73"/>
      <c r="O16" s="73"/>
      <c r="P16" s="74"/>
      <c r="Q16" s="74"/>
      <c r="R16" s="75"/>
    </row>
    <row r="17" spans="2:18" x14ac:dyDescent="0.2">
      <c r="B17" s="76" t="s">
        <v>269</v>
      </c>
      <c r="C17" s="77" t="s">
        <v>273</v>
      </c>
      <c r="D17" s="77"/>
      <c r="E17" s="78"/>
      <c r="F17" s="79"/>
      <c r="G17" s="79"/>
      <c r="H17" s="79"/>
      <c r="I17" s="80"/>
      <c r="J17" s="80"/>
      <c r="K17" s="80"/>
      <c r="L17" s="73"/>
      <c r="M17" s="267"/>
      <c r="N17" s="73"/>
      <c r="O17" s="73"/>
      <c r="P17" s="74"/>
      <c r="Q17" s="74"/>
      <c r="R17" s="75"/>
    </row>
    <row r="18" spans="2:18" x14ac:dyDescent="0.2">
      <c r="B18" s="76" t="s">
        <v>269</v>
      </c>
      <c r="C18" s="77" t="s">
        <v>274</v>
      </c>
      <c r="D18" s="77"/>
      <c r="E18" s="78"/>
      <c r="F18" s="79"/>
      <c r="G18" s="79"/>
      <c r="H18" s="79"/>
      <c r="I18" s="80"/>
      <c r="J18" s="80"/>
      <c r="K18" s="80"/>
      <c r="L18" s="73"/>
      <c r="M18" s="267"/>
      <c r="N18" s="73"/>
      <c r="O18" s="73"/>
      <c r="P18" s="74"/>
      <c r="Q18" s="74"/>
      <c r="R18" s="75"/>
    </row>
    <row r="19" spans="2:18" x14ac:dyDescent="0.2">
      <c r="B19" s="76" t="s">
        <v>269</v>
      </c>
      <c r="C19" s="77" t="s">
        <v>275</v>
      </c>
      <c r="D19" s="77"/>
      <c r="E19" s="78"/>
      <c r="F19" s="79"/>
      <c r="G19" s="79"/>
      <c r="H19" s="79"/>
      <c r="I19" s="80"/>
      <c r="J19" s="80"/>
      <c r="K19" s="80"/>
      <c r="L19" s="73"/>
      <c r="M19" s="267"/>
      <c r="N19" s="73"/>
      <c r="O19" s="73"/>
      <c r="P19" s="74"/>
      <c r="Q19" s="74"/>
      <c r="R19" s="75"/>
    </row>
    <row r="20" spans="2:18" x14ac:dyDescent="0.2">
      <c r="B20" s="76" t="s">
        <v>269</v>
      </c>
      <c r="C20" s="77" t="s">
        <v>276</v>
      </c>
      <c r="D20" s="77"/>
      <c r="E20" s="81"/>
      <c r="F20" s="79"/>
      <c r="G20" s="79"/>
      <c r="H20" s="79"/>
      <c r="I20" s="80"/>
      <c r="J20" s="80"/>
      <c r="K20" s="80"/>
      <c r="L20" s="73"/>
      <c r="M20" s="267"/>
      <c r="N20" s="73"/>
      <c r="O20" s="73"/>
      <c r="P20" s="74"/>
      <c r="Q20" s="74"/>
      <c r="R20" s="75"/>
    </row>
    <row r="21" spans="2:18" x14ac:dyDescent="0.2">
      <c r="B21" s="76" t="s">
        <v>269</v>
      </c>
      <c r="C21" s="77" t="s">
        <v>277</v>
      </c>
      <c r="D21" s="77"/>
      <c r="E21" s="78"/>
      <c r="F21" s="79"/>
      <c r="G21" s="79"/>
      <c r="H21" s="79"/>
      <c r="I21" s="80"/>
      <c r="J21" s="80"/>
      <c r="K21" s="80"/>
      <c r="L21" s="73"/>
      <c r="M21" s="267"/>
      <c r="N21" s="73"/>
      <c r="O21" s="73"/>
      <c r="P21" s="74"/>
      <c r="Q21" s="74"/>
      <c r="R21" s="75"/>
    </row>
    <row r="22" spans="2:18" x14ac:dyDescent="0.2">
      <c r="B22" s="76" t="s">
        <v>269</v>
      </c>
      <c r="C22" s="77" t="s">
        <v>278</v>
      </c>
      <c r="D22" s="77"/>
      <c r="E22" s="78"/>
      <c r="F22" s="79"/>
      <c r="G22" s="79"/>
      <c r="H22" s="79"/>
      <c r="I22" s="80"/>
      <c r="J22" s="80"/>
      <c r="K22" s="80"/>
      <c r="L22" s="73"/>
      <c r="M22" s="267"/>
      <c r="N22" s="73"/>
      <c r="O22" s="73"/>
      <c r="P22" s="74"/>
      <c r="Q22" s="74"/>
      <c r="R22" s="75"/>
    </row>
    <row r="23" spans="2:18" x14ac:dyDescent="0.2">
      <c r="B23" s="76" t="s">
        <v>269</v>
      </c>
      <c r="C23" s="77" t="s">
        <v>279</v>
      </c>
      <c r="D23" s="77"/>
      <c r="E23" s="78"/>
      <c r="F23" s="79"/>
      <c r="G23" s="79"/>
      <c r="H23" s="79"/>
      <c r="I23" s="80"/>
      <c r="J23" s="80"/>
      <c r="K23" s="80"/>
      <c r="L23" s="73"/>
      <c r="M23" s="267"/>
      <c r="N23" s="73"/>
      <c r="O23" s="73"/>
      <c r="P23" s="74"/>
      <c r="Q23" s="74"/>
      <c r="R23" s="75"/>
    </row>
    <row r="24" spans="2:18" x14ac:dyDescent="0.2">
      <c r="B24" s="76" t="s">
        <v>269</v>
      </c>
      <c r="C24" s="77" t="s">
        <v>280</v>
      </c>
      <c r="D24" s="77"/>
      <c r="E24" s="78"/>
      <c r="F24" s="79"/>
      <c r="G24" s="79"/>
      <c r="H24" s="79"/>
      <c r="I24" s="80"/>
      <c r="J24" s="80"/>
      <c r="K24" s="80"/>
      <c r="L24" s="73"/>
      <c r="M24" s="267"/>
      <c r="N24" s="73"/>
      <c r="O24" s="73"/>
      <c r="P24" s="74"/>
      <c r="Q24" s="74"/>
      <c r="R24" s="75"/>
    </row>
    <row r="25" spans="2:18" x14ac:dyDescent="0.2">
      <c r="B25" s="76" t="s">
        <v>269</v>
      </c>
      <c r="C25" s="77" t="s">
        <v>281</v>
      </c>
      <c r="D25" s="77"/>
      <c r="E25" s="78"/>
      <c r="F25" s="79"/>
      <c r="G25" s="79"/>
      <c r="H25" s="79"/>
      <c r="I25" s="80"/>
      <c r="J25" s="80"/>
      <c r="K25" s="80"/>
      <c r="L25" s="73"/>
      <c r="M25" s="267"/>
      <c r="N25" s="73"/>
      <c r="O25" s="73"/>
      <c r="P25" s="74"/>
      <c r="Q25" s="74"/>
      <c r="R25" s="75"/>
    </row>
    <row r="26" spans="2:18" x14ac:dyDescent="0.2">
      <c r="B26" s="76" t="s">
        <v>269</v>
      </c>
      <c r="C26" s="77" t="s">
        <v>282</v>
      </c>
      <c r="D26" s="77"/>
      <c r="E26" s="78"/>
      <c r="F26" s="79"/>
      <c r="G26" s="79"/>
      <c r="H26" s="79"/>
      <c r="I26" s="80"/>
      <c r="J26" s="80"/>
      <c r="K26" s="80"/>
      <c r="L26" s="73"/>
      <c r="M26" s="267"/>
      <c r="N26" s="73"/>
      <c r="O26" s="73"/>
      <c r="P26" s="74"/>
      <c r="Q26" s="74"/>
      <c r="R26" s="75"/>
    </row>
    <row r="27" spans="2:18" x14ac:dyDescent="0.2">
      <c r="B27" s="76" t="s">
        <v>269</v>
      </c>
      <c r="C27" s="77" t="s">
        <v>283</v>
      </c>
      <c r="D27" s="77"/>
      <c r="E27" s="78"/>
      <c r="F27" s="79"/>
      <c r="G27" s="79"/>
      <c r="H27" s="79"/>
      <c r="I27" s="80"/>
      <c r="J27" s="80"/>
      <c r="K27" s="80"/>
      <c r="L27" s="73"/>
      <c r="M27" s="267"/>
      <c r="N27" s="73"/>
      <c r="O27" s="73"/>
      <c r="P27" s="74"/>
      <c r="Q27" s="74"/>
      <c r="R27" s="75"/>
    </row>
    <row r="28" spans="2:18" x14ac:dyDescent="0.2">
      <c r="B28" s="76" t="s">
        <v>269</v>
      </c>
      <c r="C28" s="77" t="s">
        <v>284</v>
      </c>
      <c r="D28" s="77"/>
      <c r="E28" s="78"/>
      <c r="F28" s="79"/>
      <c r="G28" s="79"/>
      <c r="H28" s="79"/>
      <c r="I28" s="80"/>
      <c r="J28" s="80"/>
      <c r="K28" s="80"/>
      <c r="L28" s="73"/>
      <c r="M28" s="267"/>
      <c r="N28" s="73"/>
      <c r="O28" s="73"/>
      <c r="P28" s="74"/>
      <c r="Q28" s="74"/>
      <c r="R28" s="75"/>
    </row>
    <row r="29" spans="2:18" x14ac:dyDescent="0.2">
      <c r="B29" s="76" t="s">
        <v>269</v>
      </c>
      <c r="C29" s="77" t="s">
        <v>285</v>
      </c>
      <c r="D29" s="77"/>
      <c r="E29" s="78"/>
      <c r="F29" s="79"/>
      <c r="G29" s="79"/>
      <c r="H29" s="79"/>
      <c r="I29" s="80"/>
      <c r="J29" s="80"/>
      <c r="K29" s="80"/>
      <c r="L29" s="73"/>
      <c r="M29" s="267"/>
      <c r="N29" s="73"/>
      <c r="O29" s="73"/>
      <c r="P29" s="74"/>
      <c r="Q29" s="74"/>
      <c r="R29" s="75"/>
    </row>
    <row r="30" spans="2:18" x14ac:dyDescent="0.2">
      <c r="B30" s="76" t="s">
        <v>269</v>
      </c>
      <c r="C30" s="77" t="s">
        <v>286</v>
      </c>
      <c r="D30" s="77"/>
      <c r="E30" s="78"/>
      <c r="F30" s="79"/>
      <c r="G30" s="79"/>
      <c r="H30" s="79"/>
      <c r="I30" s="80"/>
      <c r="J30" s="80"/>
      <c r="K30" s="80"/>
      <c r="L30" s="73"/>
      <c r="M30" s="267"/>
      <c r="N30" s="73"/>
      <c r="O30" s="73"/>
      <c r="P30" s="74"/>
      <c r="Q30" s="74"/>
      <c r="R30" s="75"/>
    </row>
    <row r="31" spans="2:18" x14ac:dyDescent="0.2">
      <c r="B31" s="76" t="s">
        <v>269</v>
      </c>
      <c r="C31" s="77" t="s">
        <v>287</v>
      </c>
      <c r="D31" s="77"/>
      <c r="E31" s="78"/>
      <c r="F31" s="79"/>
      <c r="G31" s="79"/>
      <c r="H31" s="79"/>
      <c r="I31" s="80"/>
      <c r="J31" s="80"/>
      <c r="K31" s="80"/>
      <c r="L31" s="73"/>
      <c r="M31" s="267"/>
      <c r="N31" s="73"/>
      <c r="O31" s="73"/>
      <c r="P31" s="74"/>
      <c r="Q31" s="74"/>
      <c r="R31" s="75"/>
    </row>
    <row r="32" spans="2:18" x14ac:dyDescent="0.2">
      <c r="B32" s="76" t="s">
        <v>269</v>
      </c>
      <c r="C32" s="77" t="s">
        <v>288</v>
      </c>
      <c r="D32" s="77"/>
      <c r="E32" s="78"/>
      <c r="F32" s="79"/>
      <c r="G32" s="79"/>
      <c r="H32" s="79"/>
      <c r="I32" s="80"/>
      <c r="J32" s="80"/>
      <c r="K32" s="80"/>
      <c r="L32" s="73"/>
      <c r="M32" s="267"/>
      <c r="N32" s="73"/>
      <c r="O32" s="73"/>
      <c r="P32" s="74"/>
      <c r="Q32" s="74"/>
      <c r="R32" s="75"/>
    </row>
    <row r="33" spans="2:18" x14ac:dyDescent="0.2">
      <c r="B33" s="76" t="s">
        <v>269</v>
      </c>
      <c r="C33" s="77" t="s">
        <v>289</v>
      </c>
      <c r="D33" s="77"/>
      <c r="E33" s="78"/>
      <c r="F33" s="79"/>
      <c r="G33" s="79"/>
      <c r="H33" s="79"/>
      <c r="I33" s="80"/>
      <c r="J33" s="80"/>
      <c r="K33" s="80"/>
      <c r="L33" s="73"/>
      <c r="M33" s="267"/>
      <c r="N33" s="73"/>
      <c r="O33" s="73"/>
      <c r="P33" s="74"/>
      <c r="Q33" s="74"/>
      <c r="R33" s="75"/>
    </row>
    <row r="34" spans="2:18" x14ac:dyDescent="0.2">
      <c r="B34" s="76" t="s">
        <v>269</v>
      </c>
      <c r="C34" s="77" t="s">
        <v>290</v>
      </c>
      <c r="D34" s="77"/>
      <c r="E34" s="78"/>
      <c r="F34" s="79"/>
      <c r="G34" s="79"/>
      <c r="H34" s="79"/>
      <c r="I34" s="80"/>
      <c r="J34" s="80"/>
      <c r="K34" s="80"/>
      <c r="L34" s="73"/>
      <c r="M34" s="267"/>
      <c r="N34" s="73"/>
      <c r="O34" s="73"/>
      <c r="P34" s="74"/>
      <c r="Q34" s="74"/>
      <c r="R34" s="75"/>
    </row>
    <row r="35" spans="2:18" ht="13.5" thickBot="1" x14ac:dyDescent="0.25">
      <c r="B35" s="82" t="s">
        <v>269</v>
      </c>
      <c r="C35" s="83" t="s">
        <v>291</v>
      </c>
      <c r="D35" s="83"/>
      <c r="E35" s="84"/>
      <c r="F35" s="85"/>
      <c r="G35" s="85"/>
      <c r="H35" s="85"/>
      <c r="I35" s="86"/>
      <c r="J35" s="86"/>
      <c r="K35" s="86"/>
      <c r="L35" s="87"/>
      <c r="M35" s="88"/>
      <c r="N35" s="87"/>
      <c r="O35" s="87"/>
      <c r="P35" s="89"/>
      <c r="Q35" s="89"/>
      <c r="R35" s="90"/>
    </row>
    <row r="36" spans="2:18" x14ac:dyDescent="0.2">
      <c r="B36" s="91" t="s">
        <v>292</v>
      </c>
      <c r="C36" s="92" t="s">
        <v>267</v>
      </c>
      <c r="D36" s="92"/>
      <c r="E36" s="93"/>
      <c r="F36" s="94"/>
      <c r="G36" s="94"/>
      <c r="H36" s="94"/>
      <c r="I36" s="95"/>
      <c r="J36" s="95"/>
      <c r="K36" s="95"/>
      <c r="L36" s="96"/>
      <c r="M36" s="272" t="s">
        <v>293</v>
      </c>
      <c r="N36" s="97"/>
      <c r="O36" s="97"/>
      <c r="P36" s="98"/>
      <c r="Q36" s="98"/>
      <c r="R36" s="99"/>
    </row>
    <row r="37" spans="2:18" x14ac:dyDescent="0.2">
      <c r="B37" s="68" t="s">
        <v>292</v>
      </c>
      <c r="C37" s="69" t="s">
        <v>268</v>
      </c>
      <c r="D37" s="69"/>
      <c r="E37" s="100"/>
      <c r="F37" s="101"/>
      <c r="G37" s="101"/>
      <c r="H37" s="101"/>
      <c r="I37" s="72"/>
      <c r="J37" s="72"/>
      <c r="K37" s="72"/>
      <c r="L37" s="102"/>
      <c r="M37" s="273"/>
      <c r="N37" s="80"/>
      <c r="O37" s="80"/>
      <c r="P37" s="103"/>
      <c r="Q37" s="103"/>
      <c r="R37" s="104"/>
    </row>
    <row r="38" spans="2:18" x14ac:dyDescent="0.2">
      <c r="B38" s="76" t="s">
        <v>292</v>
      </c>
      <c r="C38" s="77" t="s">
        <v>270</v>
      </c>
      <c r="D38" s="77"/>
      <c r="E38" s="78"/>
      <c r="F38" s="79"/>
      <c r="G38" s="79"/>
      <c r="H38" s="79"/>
      <c r="I38" s="80"/>
      <c r="J38" s="80"/>
      <c r="K38" s="80"/>
      <c r="L38" s="73"/>
      <c r="M38" s="273"/>
      <c r="N38" s="80"/>
      <c r="O38" s="80"/>
      <c r="P38" s="103"/>
      <c r="Q38" s="103"/>
      <c r="R38" s="104"/>
    </row>
    <row r="39" spans="2:18" x14ac:dyDescent="0.2">
      <c r="B39" s="76" t="s">
        <v>292</v>
      </c>
      <c r="C39" s="77" t="s">
        <v>271</v>
      </c>
      <c r="D39" s="77"/>
      <c r="E39" s="78"/>
      <c r="F39" s="79"/>
      <c r="G39" s="79"/>
      <c r="H39" s="79"/>
      <c r="I39" s="80"/>
      <c r="J39" s="80"/>
      <c r="K39" s="80"/>
      <c r="L39" s="73"/>
      <c r="M39" s="273"/>
      <c r="N39" s="80"/>
      <c r="O39" s="80"/>
      <c r="P39" s="103"/>
      <c r="Q39" s="103"/>
      <c r="R39" s="104"/>
    </row>
    <row r="40" spans="2:18" x14ac:dyDescent="0.2">
      <c r="B40" s="76" t="s">
        <v>292</v>
      </c>
      <c r="C40" s="77" t="s">
        <v>272</v>
      </c>
      <c r="D40" s="77"/>
      <c r="E40" s="78"/>
      <c r="F40" s="79"/>
      <c r="G40" s="79"/>
      <c r="H40" s="79"/>
      <c r="I40" s="80"/>
      <c r="J40" s="80"/>
      <c r="K40" s="80"/>
      <c r="L40" s="73"/>
      <c r="M40" s="273"/>
      <c r="N40" s="80"/>
      <c r="O40" s="80"/>
      <c r="P40" s="103"/>
      <c r="Q40" s="103"/>
      <c r="R40" s="104"/>
    </row>
    <row r="41" spans="2:18" x14ac:dyDescent="0.2">
      <c r="B41" s="76" t="s">
        <v>292</v>
      </c>
      <c r="C41" s="77" t="s">
        <v>273</v>
      </c>
      <c r="D41" s="77"/>
      <c r="E41" s="78"/>
      <c r="F41" s="79"/>
      <c r="G41" s="79"/>
      <c r="H41" s="79"/>
      <c r="I41" s="80"/>
      <c r="J41" s="80"/>
      <c r="K41" s="80"/>
      <c r="L41" s="73"/>
      <c r="M41" s="273"/>
      <c r="N41" s="80"/>
      <c r="O41" s="80"/>
      <c r="P41" s="103"/>
      <c r="Q41" s="103"/>
      <c r="R41" s="104"/>
    </row>
    <row r="42" spans="2:18" x14ac:dyDescent="0.2">
      <c r="B42" s="76" t="s">
        <v>292</v>
      </c>
      <c r="C42" s="77" t="s">
        <v>274</v>
      </c>
      <c r="D42" s="77"/>
      <c r="E42" s="78"/>
      <c r="F42" s="79"/>
      <c r="G42" s="79"/>
      <c r="H42" s="79"/>
      <c r="I42" s="80"/>
      <c r="J42" s="80"/>
      <c r="K42" s="80"/>
      <c r="L42" s="73"/>
      <c r="M42" s="273"/>
      <c r="N42" s="80"/>
      <c r="O42" s="80"/>
      <c r="P42" s="103"/>
      <c r="Q42" s="103"/>
      <c r="R42" s="104"/>
    </row>
    <row r="43" spans="2:18" x14ac:dyDescent="0.2">
      <c r="B43" s="76" t="s">
        <v>292</v>
      </c>
      <c r="C43" s="77" t="s">
        <v>275</v>
      </c>
      <c r="D43" s="77"/>
      <c r="E43" s="78"/>
      <c r="F43" s="79"/>
      <c r="G43" s="79"/>
      <c r="H43" s="79"/>
      <c r="I43" s="80"/>
      <c r="J43" s="80"/>
      <c r="K43" s="80"/>
      <c r="L43" s="73"/>
      <c r="M43" s="273"/>
      <c r="N43" s="80"/>
      <c r="O43" s="80"/>
      <c r="P43" s="103"/>
      <c r="Q43" s="103"/>
      <c r="R43" s="104"/>
    </row>
    <row r="44" spans="2:18" x14ac:dyDescent="0.2">
      <c r="B44" s="76" t="s">
        <v>292</v>
      </c>
      <c r="C44" s="77" t="s">
        <v>276</v>
      </c>
      <c r="D44" s="77"/>
      <c r="E44" s="78"/>
      <c r="F44" s="79"/>
      <c r="G44" s="79"/>
      <c r="H44" s="79"/>
      <c r="I44" s="80"/>
      <c r="J44" s="80"/>
      <c r="K44" s="80"/>
      <c r="L44" s="73"/>
      <c r="M44" s="273"/>
      <c r="N44" s="80"/>
      <c r="O44" s="80"/>
      <c r="P44" s="103"/>
      <c r="Q44" s="103"/>
      <c r="R44" s="104"/>
    </row>
    <row r="45" spans="2:18" x14ac:dyDescent="0.2">
      <c r="B45" s="76" t="s">
        <v>292</v>
      </c>
      <c r="C45" s="77" t="s">
        <v>277</v>
      </c>
      <c r="D45" s="77"/>
      <c r="E45" s="78"/>
      <c r="F45" s="79"/>
      <c r="G45" s="79"/>
      <c r="H45" s="79"/>
      <c r="I45" s="80"/>
      <c r="J45" s="80"/>
      <c r="K45" s="80"/>
      <c r="L45" s="73"/>
      <c r="M45" s="273"/>
      <c r="N45" s="80"/>
      <c r="O45" s="80"/>
      <c r="P45" s="103"/>
      <c r="Q45" s="103"/>
      <c r="R45" s="104"/>
    </row>
    <row r="46" spans="2:18" x14ac:dyDescent="0.2">
      <c r="B46" s="76" t="s">
        <v>292</v>
      </c>
      <c r="C46" s="77" t="s">
        <v>278</v>
      </c>
      <c r="D46" s="77"/>
      <c r="E46" s="78"/>
      <c r="F46" s="79"/>
      <c r="G46" s="79"/>
      <c r="H46" s="79"/>
      <c r="I46" s="80"/>
      <c r="J46" s="80"/>
      <c r="K46" s="80"/>
      <c r="L46" s="73"/>
      <c r="M46" s="273"/>
      <c r="N46" s="80"/>
      <c r="O46" s="80"/>
      <c r="P46" s="103"/>
      <c r="Q46" s="103"/>
      <c r="R46" s="104"/>
    </row>
    <row r="47" spans="2:18" x14ac:dyDescent="0.2">
      <c r="B47" s="76" t="s">
        <v>292</v>
      </c>
      <c r="C47" s="77" t="s">
        <v>279</v>
      </c>
      <c r="D47" s="77"/>
      <c r="E47" s="78"/>
      <c r="F47" s="79"/>
      <c r="G47" s="79"/>
      <c r="H47" s="79"/>
      <c r="I47" s="80"/>
      <c r="J47" s="80"/>
      <c r="K47" s="80"/>
      <c r="L47" s="73"/>
      <c r="M47" s="273"/>
      <c r="N47" s="80"/>
      <c r="O47" s="80"/>
      <c r="P47" s="103"/>
      <c r="Q47" s="103"/>
      <c r="R47" s="104"/>
    </row>
    <row r="48" spans="2:18" x14ac:dyDescent="0.2">
      <c r="B48" s="76" t="s">
        <v>292</v>
      </c>
      <c r="C48" s="77" t="s">
        <v>280</v>
      </c>
      <c r="D48" s="77"/>
      <c r="E48" s="78"/>
      <c r="F48" s="79"/>
      <c r="G48" s="79"/>
      <c r="H48" s="79"/>
      <c r="I48" s="80"/>
      <c r="J48" s="80"/>
      <c r="K48" s="80"/>
      <c r="L48" s="73"/>
      <c r="M48" s="273"/>
      <c r="N48" s="80"/>
      <c r="O48" s="80"/>
      <c r="P48" s="103"/>
      <c r="Q48" s="103"/>
      <c r="R48" s="104"/>
    </row>
    <row r="49" spans="2:18" x14ac:dyDescent="0.2">
      <c r="B49" s="76" t="s">
        <v>292</v>
      </c>
      <c r="C49" s="77" t="s">
        <v>281</v>
      </c>
      <c r="D49" s="77"/>
      <c r="E49" s="78"/>
      <c r="F49" s="79"/>
      <c r="G49" s="79"/>
      <c r="H49" s="79"/>
      <c r="I49" s="80"/>
      <c r="J49" s="80"/>
      <c r="K49" s="80"/>
      <c r="L49" s="73"/>
      <c r="M49" s="273"/>
      <c r="N49" s="80"/>
      <c r="O49" s="80"/>
      <c r="P49" s="103"/>
      <c r="Q49" s="103"/>
      <c r="R49" s="104"/>
    </row>
    <row r="50" spans="2:18" x14ac:dyDescent="0.2">
      <c r="B50" s="76" t="s">
        <v>292</v>
      </c>
      <c r="C50" s="77" t="s">
        <v>282</v>
      </c>
      <c r="D50" s="77"/>
      <c r="E50" s="78"/>
      <c r="F50" s="79"/>
      <c r="G50" s="79"/>
      <c r="H50" s="79"/>
      <c r="I50" s="80"/>
      <c r="J50" s="80"/>
      <c r="K50" s="80"/>
      <c r="L50" s="73"/>
      <c r="M50" s="273"/>
      <c r="N50" s="80"/>
      <c r="O50" s="80"/>
      <c r="P50" s="103"/>
      <c r="Q50" s="103"/>
      <c r="R50" s="104"/>
    </row>
    <row r="51" spans="2:18" x14ac:dyDescent="0.2">
      <c r="B51" s="76" t="s">
        <v>292</v>
      </c>
      <c r="C51" s="77" t="s">
        <v>283</v>
      </c>
      <c r="D51" s="77"/>
      <c r="E51" s="78"/>
      <c r="F51" s="79"/>
      <c r="G51" s="79"/>
      <c r="H51" s="79"/>
      <c r="I51" s="80"/>
      <c r="J51" s="80"/>
      <c r="K51" s="80"/>
      <c r="L51" s="73"/>
      <c r="M51" s="273"/>
      <c r="N51" s="80"/>
      <c r="O51" s="80"/>
      <c r="P51" s="103"/>
      <c r="Q51" s="103"/>
      <c r="R51" s="104"/>
    </row>
    <row r="52" spans="2:18" x14ac:dyDescent="0.2">
      <c r="B52" s="76" t="s">
        <v>292</v>
      </c>
      <c r="C52" s="77" t="s">
        <v>284</v>
      </c>
      <c r="D52" s="77"/>
      <c r="E52" s="78"/>
      <c r="F52" s="79"/>
      <c r="G52" s="79"/>
      <c r="H52" s="79"/>
      <c r="I52" s="80"/>
      <c r="J52" s="80"/>
      <c r="K52" s="80"/>
      <c r="L52" s="73"/>
      <c r="M52" s="273"/>
      <c r="N52" s="80"/>
      <c r="O52" s="80"/>
      <c r="P52" s="103"/>
      <c r="Q52" s="103"/>
      <c r="R52" s="104"/>
    </row>
    <row r="53" spans="2:18" x14ac:dyDescent="0.2">
      <c r="B53" s="76" t="s">
        <v>292</v>
      </c>
      <c r="C53" s="77" t="s">
        <v>285</v>
      </c>
      <c r="D53" s="77"/>
      <c r="E53" s="78"/>
      <c r="F53" s="79"/>
      <c r="G53" s="79"/>
      <c r="H53" s="79"/>
      <c r="I53" s="80"/>
      <c r="J53" s="80"/>
      <c r="K53" s="80"/>
      <c r="L53" s="73"/>
      <c r="M53" s="273"/>
      <c r="N53" s="80"/>
      <c r="O53" s="80"/>
      <c r="P53" s="103"/>
      <c r="Q53" s="103"/>
      <c r="R53" s="104"/>
    </row>
    <row r="54" spans="2:18" x14ac:dyDescent="0.2">
      <c r="B54" s="76" t="s">
        <v>292</v>
      </c>
      <c r="C54" s="77" t="s">
        <v>286</v>
      </c>
      <c r="D54" s="77"/>
      <c r="E54" s="78"/>
      <c r="F54" s="79"/>
      <c r="G54" s="79"/>
      <c r="H54" s="79"/>
      <c r="I54" s="80"/>
      <c r="J54" s="80"/>
      <c r="K54" s="80"/>
      <c r="L54" s="73"/>
      <c r="M54" s="273"/>
      <c r="N54" s="80"/>
      <c r="O54" s="80"/>
      <c r="P54" s="103"/>
      <c r="Q54" s="103"/>
      <c r="R54" s="104"/>
    </row>
    <row r="55" spans="2:18" x14ac:dyDescent="0.2">
      <c r="B55" s="76" t="s">
        <v>292</v>
      </c>
      <c r="C55" s="77" t="s">
        <v>287</v>
      </c>
      <c r="D55" s="77"/>
      <c r="E55" s="78"/>
      <c r="F55" s="79"/>
      <c r="G55" s="79"/>
      <c r="H55" s="79"/>
      <c r="I55" s="80"/>
      <c r="J55" s="80"/>
      <c r="K55" s="80"/>
      <c r="L55" s="73"/>
      <c r="M55" s="273"/>
      <c r="N55" s="80"/>
      <c r="O55" s="80"/>
      <c r="P55" s="103"/>
      <c r="Q55" s="103"/>
      <c r="R55" s="104"/>
    </row>
    <row r="56" spans="2:18" x14ac:dyDescent="0.2">
      <c r="B56" s="76" t="s">
        <v>292</v>
      </c>
      <c r="C56" s="77" t="s">
        <v>288</v>
      </c>
      <c r="D56" s="77"/>
      <c r="E56" s="78"/>
      <c r="F56" s="79"/>
      <c r="G56" s="79"/>
      <c r="H56" s="79"/>
      <c r="I56" s="80"/>
      <c r="J56" s="80"/>
      <c r="K56" s="80"/>
      <c r="L56" s="73"/>
      <c r="M56" s="273"/>
      <c r="N56" s="80"/>
      <c r="O56" s="80"/>
      <c r="P56" s="103"/>
      <c r="Q56" s="103"/>
      <c r="R56" s="104"/>
    </row>
    <row r="57" spans="2:18" x14ac:dyDescent="0.2">
      <c r="B57" s="76" t="s">
        <v>292</v>
      </c>
      <c r="C57" s="77" t="s">
        <v>289</v>
      </c>
      <c r="D57" s="77"/>
      <c r="E57" s="78"/>
      <c r="F57" s="79"/>
      <c r="G57" s="79"/>
      <c r="H57" s="79"/>
      <c r="I57" s="80"/>
      <c r="J57" s="80"/>
      <c r="K57" s="80"/>
      <c r="L57" s="73"/>
      <c r="M57" s="273"/>
      <c r="N57" s="80"/>
      <c r="O57" s="80"/>
      <c r="P57" s="103"/>
      <c r="Q57" s="103"/>
      <c r="R57" s="104"/>
    </row>
    <row r="58" spans="2:18" ht="13.5" thickBot="1" x14ac:dyDescent="0.25">
      <c r="B58" s="105" t="s">
        <v>292</v>
      </c>
      <c r="C58" s="106" t="s">
        <v>290</v>
      </c>
      <c r="D58" s="106"/>
      <c r="E58" s="107"/>
      <c r="F58" s="108"/>
      <c r="G58" s="108"/>
      <c r="H58" s="108"/>
      <c r="I58" s="109"/>
      <c r="J58" s="109"/>
      <c r="K58" s="109"/>
      <c r="L58" s="110"/>
      <c r="M58" s="274"/>
      <c r="N58" s="109"/>
      <c r="O58" s="109"/>
      <c r="P58" s="111"/>
      <c r="Q58" s="111"/>
      <c r="R58" s="112"/>
    </row>
    <row r="59" spans="2:18" ht="13.5" thickBot="1" x14ac:dyDescent="0.25">
      <c r="B59" s="82" t="s">
        <v>292</v>
      </c>
      <c r="C59" s="83" t="s">
        <v>291</v>
      </c>
      <c r="D59" s="83"/>
      <c r="E59" s="84"/>
      <c r="F59" s="85"/>
      <c r="G59" s="85"/>
      <c r="H59" s="85"/>
      <c r="I59" s="86"/>
      <c r="J59" s="86"/>
      <c r="K59" s="86"/>
      <c r="L59" s="87"/>
      <c r="M59" s="113" t="s">
        <v>293</v>
      </c>
      <c r="N59" s="87"/>
      <c r="O59" s="87"/>
      <c r="P59" s="89"/>
      <c r="Q59" s="89"/>
      <c r="R59" s="90"/>
    </row>
    <row r="60" spans="2:18" x14ac:dyDescent="0.2">
      <c r="B60" s="68" t="s">
        <v>294</v>
      </c>
      <c r="C60" s="69" t="s">
        <v>267</v>
      </c>
      <c r="D60" s="69"/>
      <c r="E60" s="100"/>
      <c r="F60" s="101"/>
      <c r="G60" s="101"/>
      <c r="H60" s="101"/>
      <c r="I60" s="72"/>
      <c r="J60" s="72"/>
      <c r="K60" s="72"/>
      <c r="L60" s="102"/>
      <c r="M60" s="267"/>
      <c r="N60" s="72"/>
      <c r="O60" s="72"/>
      <c r="P60" s="114"/>
      <c r="Q60" s="114"/>
      <c r="R60" s="115"/>
    </row>
    <row r="61" spans="2:18" x14ac:dyDescent="0.2">
      <c r="B61" s="76" t="s">
        <v>294</v>
      </c>
      <c r="C61" s="77" t="s">
        <v>268</v>
      </c>
      <c r="D61" s="77"/>
      <c r="E61" s="78"/>
      <c r="F61" s="79"/>
      <c r="G61" s="79"/>
      <c r="H61" s="79"/>
      <c r="I61" s="80"/>
      <c r="J61" s="80"/>
      <c r="K61" s="80"/>
      <c r="L61" s="73"/>
      <c r="M61" s="267"/>
      <c r="N61" s="80"/>
      <c r="O61" s="80"/>
      <c r="P61" s="103"/>
      <c r="Q61" s="103"/>
      <c r="R61" s="104"/>
    </row>
    <row r="62" spans="2:18" x14ac:dyDescent="0.2">
      <c r="B62" s="76" t="s">
        <v>294</v>
      </c>
      <c r="C62" s="77" t="s">
        <v>270</v>
      </c>
      <c r="D62" s="77"/>
      <c r="E62" s="78"/>
      <c r="F62" s="79"/>
      <c r="G62" s="79"/>
      <c r="H62" s="79"/>
      <c r="I62" s="80"/>
      <c r="J62" s="80"/>
      <c r="K62" s="80"/>
      <c r="L62" s="73"/>
      <c r="M62" s="267"/>
      <c r="N62" s="80"/>
      <c r="O62" s="80"/>
      <c r="P62" s="103"/>
      <c r="Q62" s="103"/>
      <c r="R62" s="104"/>
    </row>
    <row r="63" spans="2:18" x14ac:dyDescent="0.2">
      <c r="B63" s="76" t="s">
        <v>294</v>
      </c>
      <c r="C63" s="77" t="s">
        <v>271</v>
      </c>
      <c r="D63" s="77"/>
      <c r="E63" s="78"/>
      <c r="F63" s="79"/>
      <c r="G63" s="79"/>
      <c r="H63" s="79"/>
      <c r="I63" s="80"/>
      <c r="J63" s="80"/>
      <c r="K63" s="80"/>
      <c r="L63" s="73"/>
      <c r="M63" s="267"/>
      <c r="N63" s="80"/>
      <c r="O63" s="80"/>
      <c r="P63" s="103"/>
      <c r="Q63" s="103"/>
      <c r="R63" s="104"/>
    </row>
    <row r="64" spans="2:18" x14ac:dyDescent="0.2">
      <c r="B64" s="76" t="s">
        <v>294</v>
      </c>
      <c r="C64" s="77" t="s">
        <v>272</v>
      </c>
      <c r="D64" s="77"/>
      <c r="E64" s="78"/>
      <c r="F64" s="79"/>
      <c r="G64" s="79"/>
      <c r="H64" s="79"/>
      <c r="I64" s="80"/>
      <c r="J64" s="80"/>
      <c r="K64" s="80"/>
      <c r="L64" s="73"/>
      <c r="M64" s="267"/>
      <c r="N64" s="80"/>
      <c r="O64" s="80"/>
      <c r="P64" s="103"/>
      <c r="Q64" s="103"/>
      <c r="R64" s="104"/>
    </row>
    <row r="65" spans="2:18" x14ac:dyDescent="0.2">
      <c r="B65" s="76" t="s">
        <v>294</v>
      </c>
      <c r="C65" s="77" t="s">
        <v>273</v>
      </c>
      <c r="D65" s="77"/>
      <c r="E65" s="78"/>
      <c r="F65" s="79"/>
      <c r="G65" s="79"/>
      <c r="H65" s="79"/>
      <c r="I65" s="80"/>
      <c r="J65" s="80"/>
      <c r="K65" s="80"/>
      <c r="L65" s="73"/>
      <c r="M65" s="267"/>
      <c r="N65" s="80"/>
      <c r="O65" s="80"/>
      <c r="P65" s="103"/>
      <c r="Q65" s="103"/>
      <c r="R65" s="104"/>
    </row>
    <row r="66" spans="2:18" x14ac:dyDescent="0.2">
      <c r="B66" s="76" t="s">
        <v>294</v>
      </c>
      <c r="C66" s="77" t="s">
        <v>274</v>
      </c>
      <c r="D66" s="77"/>
      <c r="E66" s="78"/>
      <c r="F66" s="79"/>
      <c r="G66" s="79"/>
      <c r="H66" s="79"/>
      <c r="I66" s="80"/>
      <c r="J66" s="80"/>
      <c r="K66" s="80"/>
      <c r="L66" s="73"/>
      <c r="M66" s="267"/>
      <c r="N66" s="80"/>
      <c r="O66" s="80"/>
      <c r="P66" s="103"/>
      <c r="Q66" s="103"/>
      <c r="R66" s="104"/>
    </row>
    <row r="67" spans="2:18" x14ac:dyDescent="0.2">
      <c r="B67" s="76" t="s">
        <v>294</v>
      </c>
      <c r="C67" s="77" t="s">
        <v>275</v>
      </c>
      <c r="D67" s="77"/>
      <c r="E67" s="78"/>
      <c r="F67" s="79"/>
      <c r="G67" s="79"/>
      <c r="H67" s="79"/>
      <c r="I67" s="80"/>
      <c r="J67" s="80"/>
      <c r="K67" s="80"/>
      <c r="L67" s="73"/>
      <c r="M67" s="267"/>
      <c r="N67" s="80"/>
      <c r="O67" s="80"/>
      <c r="P67" s="103"/>
      <c r="Q67" s="103"/>
      <c r="R67" s="104"/>
    </row>
    <row r="68" spans="2:18" x14ac:dyDescent="0.2">
      <c r="B68" s="76" t="s">
        <v>294</v>
      </c>
      <c r="C68" s="77" t="s">
        <v>276</v>
      </c>
      <c r="D68" s="77"/>
      <c r="E68" s="78"/>
      <c r="F68" s="79"/>
      <c r="G68" s="79"/>
      <c r="H68" s="79"/>
      <c r="I68" s="80"/>
      <c r="J68" s="80"/>
      <c r="K68" s="80"/>
      <c r="L68" s="73"/>
      <c r="M68" s="267"/>
      <c r="N68" s="80"/>
      <c r="O68" s="80"/>
      <c r="P68" s="103"/>
      <c r="Q68" s="103"/>
      <c r="R68" s="104"/>
    </row>
    <row r="69" spans="2:18" x14ac:dyDescent="0.2">
      <c r="B69" s="76" t="s">
        <v>294</v>
      </c>
      <c r="C69" s="77" t="s">
        <v>277</v>
      </c>
      <c r="D69" s="77"/>
      <c r="E69" s="78"/>
      <c r="F69" s="79"/>
      <c r="G69" s="79"/>
      <c r="H69" s="79"/>
      <c r="I69" s="80"/>
      <c r="J69" s="80"/>
      <c r="K69" s="80"/>
      <c r="L69" s="73"/>
      <c r="M69" s="267"/>
      <c r="N69" s="80"/>
      <c r="O69" s="80"/>
      <c r="P69" s="103"/>
      <c r="Q69" s="103"/>
      <c r="R69" s="104"/>
    </row>
    <row r="70" spans="2:18" x14ac:dyDescent="0.2">
      <c r="B70" s="76" t="s">
        <v>294</v>
      </c>
      <c r="C70" s="77" t="s">
        <v>278</v>
      </c>
      <c r="D70" s="77"/>
      <c r="E70" s="78"/>
      <c r="F70" s="79"/>
      <c r="G70" s="79"/>
      <c r="H70" s="79"/>
      <c r="I70" s="80"/>
      <c r="J70" s="80"/>
      <c r="K70" s="80"/>
      <c r="L70" s="73"/>
      <c r="M70" s="267"/>
      <c r="N70" s="80"/>
      <c r="O70" s="80"/>
      <c r="P70" s="103"/>
      <c r="Q70" s="103"/>
      <c r="R70" s="104"/>
    </row>
    <row r="71" spans="2:18" x14ac:dyDescent="0.2">
      <c r="B71" s="76" t="s">
        <v>294</v>
      </c>
      <c r="C71" s="77" t="s">
        <v>279</v>
      </c>
      <c r="D71" s="77"/>
      <c r="E71" s="78"/>
      <c r="F71" s="79"/>
      <c r="G71" s="79"/>
      <c r="H71" s="79"/>
      <c r="I71" s="80"/>
      <c r="J71" s="80"/>
      <c r="K71" s="80"/>
      <c r="L71" s="73"/>
      <c r="M71" s="267"/>
      <c r="N71" s="80"/>
      <c r="O71" s="80"/>
      <c r="P71" s="103"/>
      <c r="Q71" s="103"/>
      <c r="R71" s="104"/>
    </row>
    <row r="72" spans="2:18" x14ac:dyDescent="0.2">
      <c r="B72" s="76" t="s">
        <v>294</v>
      </c>
      <c r="C72" s="77" t="s">
        <v>280</v>
      </c>
      <c r="D72" s="77"/>
      <c r="E72" s="78"/>
      <c r="F72" s="79"/>
      <c r="G72" s="79"/>
      <c r="H72" s="79"/>
      <c r="I72" s="80"/>
      <c r="J72" s="80"/>
      <c r="K72" s="80"/>
      <c r="L72" s="73"/>
      <c r="M72" s="267"/>
      <c r="N72" s="80"/>
      <c r="O72" s="80"/>
      <c r="P72" s="103"/>
      <c r="Q72" s="103"/>
      <c r="R72" s="104"/>
    </row>
    <row r="73" spans="2:18" x14ac:dyDescent="0.2">
      <c r="B73" s="76" t="s">
        <v>294</v>
      </c>
      <c r="C73" s="77" t="s">
        <v>281</v>
      </c>
      <c r="D73" s="77"/>
      <c r="E73" s="78"/>
      <c r="F73" s="79"/>
      <c r="G73" s="79"/>
      <c r="H73" s="79"/>
      <c r="I73" s="80"/>
      <c r="J73" s="80"/>
      <c r="K73" s="80"/>
      <c r="L73" s="73"/>
      <c r="M73" s="267"/>
      <c r="N73" s="80"/>
      <c r="O73" s="80"/>
      <c r="P73" s="103"/>
      <c r="Q73" s="103"/>
      <c r="R73" s="104"/>
    </row>
    <row r="74" spans="2:18" x14ac:dyDescent="0.2">
      <c r="B74" s="76" t="s">
        <v>294</v>
      </c>
      <c r="C74" s="77" t="s">
        <v>282</v>
      </c>
      <c r="D74" s="77"/>
      <c r="E74" s="78"/>
      <c r="F74" s="79"/>
      <c r="G74" s="79"/>
      <c r="H74" s="79"/>
      <c r="I74" s="80"/>
      <c r="J74" s="80"/>
      <c r="K74" s="80"/>
      <c r="L74" s="73"/>
      <c r="M74" s="267"/>
      <c r="N74" s="80"/>
      <c r="O74" s="80"/>
      <c r="P74" s="103"/>
      <c r="Q74" s="103"/>
      <c r="R74" s="104"/>
    </row>
    <row r="75" spans="2:18" x14ac:dyDescent="0.2">
      <c r="B75" s="76" t="s">
        <v>294</v>
      </c>
      <c r="C75" s="77" t="s">
        <v>283</v>
      </c>
      <c r="D75" s="77"/>
      <c r="E75" s="78"/>
      <c r="F75" s="79"/>
      <c r="G75" s="79"/>
      <c r="H75" s="79"/>
      <c r="I75" s="80"/>
      <c r="J75" s="80"/>
      <c r="K75" s="80"/>
      <c r="L75" s="73"/>
      <c r="M75" s="267"/>
      <c r="N75" s="80"/>
      <c r="O75" s="80"/>
      <c r="P75" s="103"/>
      <c r="Q75" s="103"/>
      <c r="R75" s="104"/>
    </row>
    <row r="76" spans="2:18" x14ac:dyDescent="0.2">
      <c r="B76" s="76" t="s">
        <v>294</v>
      </c>
      <c r="C76" s="77" t="s">
        <v>284</v>
      </c>
      <c r="D76" s="77"/>
      <c r="E76" s="78"/>
      <c r="F76" s="79"/>
      <c r="G76" s="79"/>
      <c r="H76" s="79"/>
      <c r="I76" s="80"/>
      <c r="J76" s="80"/>
      <c r="K76" s="80"/>
      <c r="L76" s="73"/>
      <c r="M76" s="267"/>
      <c r="N76" s="80"/>
      <c r="O76" s="80"/>
      <c r="P76" s="103"/>
      <c r="Q76" s="103"/>
      <c r="R76" s="104"/>
    </row>
    <row r="77" spans="2:18" x14ac:dyDescent="0.2">
      <c r="B77" s="76" t="s">
        <v>294</v>
      </c>
      <c r="C77" s="77" t="s">
        <v>285</v>
      </c>
      <c r="D77" s="77"/>
      <c r="E77" s="78"/>
      <c r="F77" s="79"/>
      <c r="G77" s="79"/>
      <c r="H77" s="79"/>
      <c r="I77" s="80"/>
      <c r="J77" s="80"/>
      <c r="K77" s="80"/>
      <c r="L77" s="73"/>
      <c r="M77" s="267"/>
      <c r="N77" s="80"/>
      <c r="O77" s="80"/>
      <c r="P77" s="103"/>
      <c r="Q77" s="103"/>
      <c r="R77" s="104"/>
    </row>
    <row r="78" spans="2:18" x14ac:dyDescent="0.2">
      <c r="B78" s="76" t="s">
        <v>294</v>
      </c>
      <c r="C78" s="77" t="s">
        <v>286</v>
      </c>
      <c r="D78" s="77"/>
      <c r="E78" s="78"/>
      <c r="F78" s="79"/>
      <c r="G78" s="79"/>
      <c r="H78" s="79"/>
      <c r="I78" s="80"/>
      <c r="J78" s="80"/>
      <c r="K78" s="80"/>
      <c r="L78" s="73"/>
      <c r="M78" s="267"/>
      <c r="N78" s="80"/>
      <c r="O78" s="80"/>
      <c r="P78" s="103"/>
      <c r="Q78" s="103"/>
      <c r="R78" s="104"/>
    </row>
    <row r="79" spans="2:18" x14ac:dyDescent="0.2">
      <c r="B79" s="76" t="s">
        <v>294</v>
      </c>
      <c r="C79" s="77" t="s">
        <v>287</v>
      </c>
      <c r="D79" s="77"/>
      <c r="E79" s="78"/>
      <c r="F79" s="79"/>
      <c r="G79" s="79"/>
      <c r="H79" s="79"/>
      <c r="I79" s="80"/>
      <c r="J79" s="80"/>
      <c r="K79" s="80"/>
      <c r="L79" s="73"/>
      <c r="M79" s="267"/>
      <c r="N79" s="80"/>
      <c r="O79" s="80"/>
      <c r="P79" s="103"/>
      <c r="Q79" s="103"/>
      <c r="R79" s="104"/>
    </row>
    <row r="80" spans="2:18" x14ac:dyDescent="0.2">
      <c r="B80" s="76" t="s">
        <v>294</v>
      </c>
      <c r="C80" s="77" t="s">
        <v>288</v>
      </c>
      <c r="D80" s="77"/>
      <c r="E80" s="78"/>
      <c r="F80" s="79"/>
      <c r="G80" s="79"/>
      <c r="H80" s="79"/>
      <c r="I80" s="80"/>
      <c r="J80" s="80"/>
      <c r="K80" s="80"/>
      <c r="L80" s="73"/>
      <c r="M80" s="267"/>
      <c r="N80" s="80"/>
      <c r="O80" s="80"/>
      <c r="P80" s="103"/>
      <c r="Q80" s="103"/>
      <c r="R80" s="104"/>
    </row>
    <row r="81" spans="2:18" x14ac:dyDescent="0.2">
      <c r="B81" s="76" t="s">
        <v>294</v>
      </c>
      <c r="C81" s="77" t="s">
        <v>289</v>
      </c>
      <c r="D81" s="77"/>
      <c r="E81" s="78"/>
      <c r="F81" s="79"/>
      <c r="G81" s="79"/>
      <c r="H81" s="79"/>
      <c r="I81" s="80"/>
      <c r="J81" s="80"/>
      <c r="K81" s="80"/>
      <c r="L81" s="73"/>
      <c r="M81" s="267"/>
      <c r="N81" s="80"/>
      <c r="O81" s="80"/>
      <c r="P81" s="103"/>
      <c r="Q81" s="103"/>
      <c r="R81" s="104"/>
    </row>
    <row r="82" spans="2:18" ht="13.5" thickBot="1" x14ac:dyDescent="0.25">
      <c r="B82" s="76" t="s">
        <v>294</v>
      </c>
      <c r="C82" s="77" t="s">
        <v>290</v>
      </c>
      <c r="D82" s="106"/>
      <c r="E82" s="107"/>
      <c r="F82" s="108"/>
      <c r="G82" s="108"/>
      <c r="H82" s="108"/>
      <c r="I82" s="109"/>
      <c r="J82" s="109"/>
      <c r="K82" s="109"/>
      <c r="L82" s="110"/>
      <c r="M82" s="267"/>
      <c r="N82" s="109"/>
      <c r="O82" s="109"/>
      <c r="P82" s="111"/>
      <c r="Q82" s="111"/>
      <c r="R82" s="112"/>
    </row>
    <row r="83" spans="2:18" x14ac:dyDescent="0.2">
      <c r="B83" s="116" t="s">
        <v>294</v>
      </c>
      <c r="C83" s="117" t="s">
        <v>291</v>
      </c>
      <c r="D83" s="117"/>
      <c r="E83" s="118"/>
      <c r="F83" s="119"/>
      <c r="G83" s="119"/>
      <c r="H83" s="119"/>
      <c r="I83" s="120"/>
      <c r="J83" s="120"/>
      <c r="K83" s="120"/>
      <c r="L83" s="121"/>
      <c r="M83" s="122"/>
      <c r="N83" s="121"/>
      <c r="O83" s="121"/>
      <c r="P83" s="123"/>
      <c r="Q83" s="123"/>
      <c r="R83" s="124"/>
    </row>
    <row r="84" spans="2:18" x14ac:dyDescent="0.2">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xr:uid="{00000000-0002-0000-0900-000000000000}">
      <formula1>CEMMethod</formula1>
    </dataValidation>
  </dataValidations>
  <hyperlinks>
    <hyperlink ref="L6:N6" location="CAS_No." display="Compound CAS Number" xr:uid="{00000000-0004-0000-0900-000000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B1:W31"/>
  <sheetViews>
    <sheetView workbookViewId="0"/>
  </sheetViews>
  <sheetFormatPr defaultColWidth="9.140625" defaultRowHeight="12.75" x14ac:dyDescent="0.2"/>
  <cols>
    <col min="1" max="1" width="9.140625" style="55"/>
    <col min="2" max="2" width="26.5703125" style="55" customWidth="1"/>
    <col min="3" max="3" width="27.85546875" style="55" customWidth="1"/>
    <col min="4" max="5" width="16.5703125" style="55" customWidth="1"/>
    <col min="6" max="7" width="22.5703125" style="55" customWidth="1"/>
    <col min="8" max="9" width="18.5703125" style="55" customWidth="1"/>
    <col min="10" max="10" width="20.42578125" style="55" customWidth="1"/>
    <col min="11" max="11" width="18.140625" style="55" customWidth="1"/>
    <col min="12" max="12" width="22.42578125" style="55" customWidth="1"/>
    <col min="13" max="13" width="22.5703125" style="55" customWidth="1"/>
    <col min="14" max="14" width="21.5703125" style="55" customWidth="1"/>
    <col min="15" max="19" width="21.42578125" style="55" customWidth="1"/>
    <col min="20" max="21" width="14.5703125" style="55" customWidth="1"/>
    <col min="22" max="22" width="21.42578125" style="55" customWidth="1"/>
    <col min="23" max="23" width="35.5703125" style="55" customWidth="1"/>
    <col min="24" max="16384" width="9.140625" style="55"/>
  </cols>
  <sheetData>
    <row r="1" spans="2:23" ht="15.75" x14ac:dyDescent="0.25">
      <c r="B1" s="180" t="s">
        <v>296</v>
      </c>
      <c r="C1" s="180"/>
      <c r="D1" s="180"/>
      <c r="E1" s="180"/>
    </row>
    <row r="3" spans="2:23" ht="15.75" customHeight="1" x14ac:dyDescent="0.25">
      <c r="B3" s="149" t="s">
        <v>1</v>
      </c>
      <c r="C3" s="149" t="s">
        <v>2</v>
      </c>
      <c r="D3" s="170" t="s">
        <v>88</v>
      </c>
      <c r="E3" s="230"/>
      <c r="F3" s="149" t="s">
        <v>105</v>
      </c>
      <c r="G3" s="149" t="s">
        <v>106</v>
      </c>
      <c r="H3" s="52"/>
      <c r="J3" s="49"/>
      <c r="K3" s="49"/>
      <c r="L3" s="49"/>
    </row>
    <row r="4" spans="2:23"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H4" s="52"/>
      <c r="J4" s="49"/>
      <c r="K4" s="49"/>
      <c r="L4" s="49"/>
    </row>
    <row r="6" spans="2:23" s="127" customFormat="1" ht="15" customHeight="1" x14ac:dyDescent="0.2">
      <c r="B6" s="154" t="s">
        <v>107</v>
      </c>
      <c r="C6" s="55"/>
      <c r="D6" s="55"/>
      <c r="E6" s="55"/>
      <c r="F6" s="55"/>
      <c r="G6" s="55"/>
      <c r="H6" s="55"/>
      <c r="I6" s="55"/>
      <c r="J6" s="55"/>
      <c r="K6" s="125"/>
      <c r="L6" s="125"/>
      <c r="M6" s="125"/>
      <c r="N6" s="125"/>
      <c r="O6" s="125"/>
      <c r="P6" s="126"/>
    </row>
    <row r="7" spans="2:23" s="127" customFormat="1" x14ac:dyDescent="0.2">
      <c r="B7" s="151"/>
      <c r="C7" s="55"/>
      <c r="D7" s="55"/>
      <c r="E7" s="55"/>
      <c r="F7" s="55"/>
      <c r="G7" s="55"/>
      <c r="H7" s="55"/>
      <c r="I7" s="55"/>
      <c r="J7" s="55"/>
      <c r="K7" s="55"/>
      <c r="L7" s="55"/>
      <c r="M7" s="55"/>
      <c r="N7" s="55"/>
      <c r="O7" s="55"/>
      <c r="P7" s="55"/>
    </row>
    <row r="8" spans="2:23" ht="15" x14ac:dyDescent="0.2">
      <c r="B8" s="190"/>
      <c r="C8" s="190"/>
      <c r="D8" s="190"/>
      <c r="E8" s="190"/>
      <c r="F8" s="183"/>
    </row>
    <row r="10" spans="2:23" ht="13.5" customHeight="1" x14ac:dyDescent="0.2">
      <c r="B10" s="257" t="s">
        <v>297</v>
      </c>
      <c r="C10" s="282" t="s">
        <v>162</v>
      </c>
      <c r="D10" s="285" t="s">
        <v>109</v>
      </c>
      <c r="E10" s="257" t="s">
        <v>298</v>
      </c>
      <c r="F10" s="257"/>
      <c r="G10" s="257"/>
      <c r="H10" s="290" t="s">
        <v>299</v>
      </c>
      <c r="I10" s="291"/>
      <c r="J10" s="253" t="s">
        <v>300</v>
      </c>
      <c r="K10" s="253" t="s">
        <v>301</v>
      </c>
      <c r="L10" s="257" t="s">
        <v>302</v>
      </c>
      <c r="M10" s="257" t="s">
        <v>114</v>
      </c>
      <c r="N10" s="257" t="s">
        <v>115</v>
      </c>
      <c r="O10" s="257" t="s">
        <v>116</v>
      </c>
      <c r="P10" s="257" t="s">
        <v>117</v>
      </c>
      <c r="Q10" s="290" t="s">
        <v>303</v>
      </c>
      <c r="R10" s="291"/>
      <c r="S10" s="291"/>
      <c r="T10" s="291"/>
      <c r="U10" s="291"/>
      <c r="V10" s="291"/>
      <c r="W10" s="254" t="s">
        <v>132</v>
      </c>
    </row>
    <row r="11" spans="2:23" ht="15" customHeight="1" x14ac:dyDescent="0.2">
      <c r="B11" s="257"/>
      <c r="C11" s="282"/>
      <c r="D11" s="286"/>
      <c r="E11" s="257"/>
      <c r="F11" s="257"/>
      <c r="G11" s="257"/>
      <c r="H11" s="254" t="s">
        <v>304</v>
      </c>
      <c r="I11" s="288" t="s">
        <v>305</v>
      </c>
      <c r="J11" s="253"/>
      <c r="K11" s="253"/>
      <c r="L11" s="257"/>
      <c r="M11" s="257"/>
      <c r="N11" s="257"/>
      <c r="O11" s="257"/>
      <c r="P11" s="257"/>
      <c r="Q11" s="254" t="s">
        <v>306</v>
      </c>
      <c r="R11" s="254" t="s">
        <v>307</v>
      </c>
      <c r="S11" s="288" t="s">
        <v>308</v>
      </c>
      <c r="T11" s="254" t="s">
        <v>309</v>
      </c>
      <c r="U11" s="288" t="s">
        <v>310</v>
      </c>
      <c r="V11" s="254" t="s">
        <v>141</v>
      </c>
      <c r="W11" s="255"/>
    </row>
    <row r="12" spans="2:23" ht="15" customHeight="1" x14ac:dyDescent="0.2">
      <c r="B12" s="257"/>
      <c r="C12" s="282"/>
      <c r="D12" s="286"/>
      <c r="E12" s="229" t="s">
        <v>146</v>
      </c>
      <c r="F12" s="229" t="s">
        <v>147</v>
      </c>
      <c r="G12" s="229" t="s">
        <v>147</v>
      </c>
      <c r="H12" s="256"/>
      <c r="I12" s="295"/>
      <c r="J12" s="253"/>
      <c r="K12" s="253"/>
      <c r="L12" s="257"/>
      <c r="M12" s="257"/>
      <c r="N12" s="257"/>
      <c r="O12" s="257"/>
      <c r="P12" s="257"/>
      <c r="Q12" s="255"/>
      <c r="R12" s="255"/>
      <c r="S12" s="289"/>
      <c r="T12" s="256"/>
      <c r="U12" s="289"/>
      <c r="V12" s="256"/>
      <c r="W12" s="255"/>
    </row>
    <row r="13" spans="2:23" ht="15.75" customHeight="1" thickBot="1" x14ac:dyDescent="0.25">
      <c r="B13" s="284"/>
      <c r="C13" s="283"/>
      <c r="D13" s="287"/>
      <c r="E13" s="284" t="s">
        <v>148</v>
      </c>
      <c r="F13" s="284"/>
      <c r="G13" s="284"/>
      <c r="H13" s="292" t="s">
        <v>311</v>
      </c>
      <c r="I13" s="293"/>
      <c r="J13" s="296"/>
      <c r="K13" s="296"/>
      <c r="L13" s="235" t="s">
        <v>149</v>
      </c>
      <c r="M13" s="235" t="s">
        <v>149</v>
      </c>
      <c r="N13" s="235" t="s">
        <v>150</v>
      </c>
      <c r="O13" s="235" t="s">
        <v>149</v>
      </c>
      <c r="P13" s="235" t="s">
        <v>150</v>
      </c>
      <c r="Q13" s="294"/>
      <c r="R13" s="294"/>
      <c r="S13" s="235" t="s">
        <v>312</v>
      </c>
      <c r="T13" s="234" t="s">
        <v>157</v>
      </c>
      <c r="U13" s="235" t="s">
        <v>313</v>
      </c>
      <c r="V13" s="21" t="s">
        <v>159</v>
      </c>
      <c r="W13" s="294"/>
    </row>
    <row r="14" spans="2:23" x14ac:dyDescent="0.2">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xr:uid="{00000000-0004-0000-0A00-000000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0000000}">
          <x14:formula1>
            <xm:f>'picklist-hide'!$O$4:$O$5</xm:f>
          </x14:formula1>
          <xm:sqref>B7</xm:sqref>
        </x14:dataValidation>
        <x14:dataValidation type="list" allowBlank="1" showInputMessage="1" showErrorMessage="1" xr:uid="{00000000-0002-0000-0A00-000001000000}">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sheetPr>
  <dimension ref="B1:D17"/>
  <sheetViews>
    <sheetView zoomScaleNormal="100" workbookViewId="0"/>
  </sheetViews>
  <sheetFormatPr defaultColWidth="9.140625" defaultRowHeight="12.75" x14ac:dyDescent="0.2"/>
  <cols>
    <col min="1" max="1" width="9.140625" style="55"/>
    <col min="2" max="2" width="71.5703125" style="55" customWidth="1"/>
    <col min="3" max="4" width="34.42578125" style="55" customWidth="1"/>
    <col min="5" max="7" width="22.5703125" style="55" customWidth="1"/>
    <col min="8" max="8" width="18.42578125" style="55" customWidth="1"/>
    <col min="9" max="16384" width="9.140625" style="55"/>
  </cols>
  <sheetData>
    <row r="1" spans="2:4" x14ac:dyDescent="0.2">
      <c r="B1" s="203" t="s">
        <v>320</v>
      </c>
      <c r="C1" s="203"/>
      <c r="D1" s="203"/>
    </row>
    <row r="2" spans="2:4" x14ac:dyDescent="0.2">
      <c r="B2" s="204"/>
      <c r="C2" s="205"/>
      <c r="D2" s="205"/>
    </row>
    <row r="3" spans="2:4" x14ac:dyDescent="0.2">
      <c r="B3" s="205"/>
      <c r="C3" s="205"/>
      <c r="D3" s="205"/>
    </row>
    <row r="4" spans="2:4" ht="15.75" customHeight="1" x14ac:dyDescent="0.2">
      <c r="B4" s="149" t="s">
        <v>1</v>
      </c>
      <c r="C4" s="149" t="s">
        <v>2</v>
      </c>
      <c r="D4" s="170" t="s">
        <v>88</v>
      </c>
    </row>
    <row r="5" spans="2:4" ht="15.75" customHeight="1" x14ac:dyDescent="0.2">
      <c r="B5" s="151" t="str">
        <f>'Facility Information'!$C$3</f>
        <v>Cleveland-Cliffs LLC</v>
      </c>
      <c r="C5" s="151" t="str">
        <f>'Facility Information'!$C$4</f>
        <v>Cleveland-Cliffs Burns Harbor LLC</v>
      </c>
      <c r="D5" s="48" t="str">
        <f>'Facility Information'!$C$5</f>
        <v>CC-BurnsHarbor-IN</v>
      </c>
    </row>
    <row r="7" spans="2:4" s="207" customFormat="1" x14ac:dyDescent="0.2">
      <c r="B7" s="209" t="s">
        <v>321</v>
      </c>
      <c r="C7" s="206" t="s">
        <v>322</v>
      </c>
      <c r="D7" s="206" t="s">
        <v>1349</v>
      </c>
    </row>
    <row r="8" spans="2:4" x14ac:dyDescent="0.2">
      <c r="B8" s="208" t="s">
        <v>323</v>
      </c>
      <c r="C8" s="22"/>
      <c r="D8" s="208" t="s">
        <v>324</v>
      </c>
    </row>
    <row r="9" spans="2:4" x14ac:dyDescent="0.2">
      <c r="B9" s="208" t="s">
        <v>325</v>
      </c>
      <c r="C9" s="22"/>
      <c r="D9" s="208" t="s">
        <v>324</v>
      </c>
    </row>
    <row r="10" spans="2:4" x14ac:dyDescent="0.2">
      <c r="B10" s="208" t="s">
        <v>326</v>
      </c>
      <c r="C10" s="22"/>
      <c r="D10" s="208" t="s">
        <v>327</v>
      </c>
    </row>
    <row r="11" spans="2:4" x14ac:dyDescent="0.2">
      <c r="B11" s="208" t="s">
        <v>328</v>
      </c>
      <c r="C11" s="22"/>
      <c r="D11" s="208" t="s">
        <v>327</v>
      </c>
    </row>
    <row r="12" spans="2:4" x14ac:dyDescent="0.2">
      <c r="B12" s="208" t="s">
        <v>329</v>
      </c>
      <c r="C12" s="22"/>
      <c r="D12" s="208" t="s">
        <v>330</v>
      </c>
    </row>
    <row r="13" spans="2:4" x14ac:dyDescent="0.2">
      <c r="B13" s="208" t="s">
        <v>331</v>
      </c>
      <c r="C13" s="22"/>
      <c r="D13" s="208" t="s">
        <v>330</v>
      </c>
    </row>
    <row r="14" spans="2:4" x14ac:dyDescent="0.2">
      <c r="B14" s="208" t="s">
        <v>326</v>
      </c>
      <c r="C14" s="22"/>
      <c r="D14" s="208" t="s">
        <v>332</v>
      </c>
    </row>
    <row r="15" spans="2:4" x14ac:dyDescent="0.2">
      <c r="B15" s="208" t="s">
        <v>333</v>
      </c>
      <c r="C15" s="22"/>
      <c r="D15" s="208" t="s">
        <v>332</v>
      </c>
    </row>
    <row r="16" spans="2:4" x14ac:dyDescent="0.2">
      <c r="B16" s="208" t="s">
        <v>328</v>
      </c>
      <c r="C16" s="22"/>
      <c r="D16" s="208" t="s">
        <v>332</v>
      </c>
    </row>
    <row r="17" spans="2:4" x14ac:dyDescent="0.2">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B1:O71"/>
  <sheetViews>
    <sheetView zoomScaleNormal="100" workbookViewId="0"/>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27.5703125" style="55" customWidth="1"/>
    <col min="9" max="9" width="20.5703125" style="55" customWidth="1"/>
    <col min="10" max="10" width="18.140625" style="55" customWidth="1"/>
    <col min="11" max="11" width="13.140625" style="55" customWidth="1"/>
    <col min="12" max="12" width="11.5703125" style="55" customWidth="1"/>
    <col min="13" max="13" width="13.140625" style="55" customWidth="1"/>
    <col min="14" max="16384" width="9.140625" style="55"/>
  </cols>
  <sheetData>
    <row r="1" spans="2:15" ht="15.75" x14ac:dyDescent="0.25">
      <c r="B1" s="180" t="s">
        <v>335</v>
      </c>
    </row>
    <row r="2" spans="2:15" x14ac:dyDescent="0.2">
      <c r="F2" s="56"/>
      <c r="G2" s="56"/>
    </row>
    <row r="3" spans="2:15" s="49" customFormat="1" ht="15.75" customHeight="1" x14ac:dyDescent="0.25">
      <c r="B3" s="149" t="s">
        <v>1</v>
      </c>
      <c r="C3" s="149" t="s">
        <v>2</v>
      </c>
      <c r="D3" s="170" t="s">
        <v>88</v>
      </c>
      <c r="E3" s="230"/>
      <c r="F3" s="218"/>
      <c r="G3" s="218"/>
      <c r="H3" s="52"/>
    </row>
    <row r="4" spans="2:15" s="49" customFormat="1" ht="15.75" customHeight="1" x14ac:dyDescent="0.25">
      <c r="B4" s="151" t="str">
        <f>'Facility Information'!$C$3</f>
        <v>Cleveland-Cliffs LLC</v>
      </c>
      <c r="C4" s="151" t="str">
        <f>'Facility Information'!$C$4</f>
        <v>Cleveland-Cliffs Burns Harbor LLC</v>
      </c>
      <c r="D4" s="48" t="str">
        <f>'Facility Information'!$C$5</f>
        <v>CC-BurnsHarbor-IN</v>
      </c>
      <c r="E4" s="230"/>
      <c r="F4" s="50"/>
      <c r="G4" s="50"/>
      <c r="H4" s="52"/>
    </row>
    <row r="5" spans="2:15" s="49" customFormat="1" x14ac:dyDescent="0.2">
      <c r="F5" s="219"/>
      <c r="G5" s="219"/>
    </row>
    <row r="6" spans="2:15" ht="15.75" customHeight="1" x14ac:dyDescent="0.2">
      <c r="B6" s="56"/>
      <c r="D6" s="15"/>
      <c r="E6" s="15"/>
      <c r="F6" s="4"/>
      <c r="G6" s="15"/>
      <c r="H6" s="15"/>
    </row>
    <row r="7" spans="2:15" ht="15" x14ac:dyDescent="0.25">
      <c r="B7" s="257" t="s">
        <v>110</v>
      </c>
      <c r="C7" s="257"/>
      <c r="D7" s="253" t="s">
        <v>111</v>
      </c>
      <c r="E7" s="258" t="s">
        <v>112</v>
      </c>
      <c r="F7" s="253" t="s">
        <v>113</v>
      </c>
      <c r="G7" s="257" t="s">
        <v>114</v>
      </c>
      <c r="H7" s="257" t="s">
        <v>115</v>
      </c>
      <c r="I7" s="257" t="s">
        <v>116</v>
      </c>
      <c r="J7" s="257" t="s">
        <v>117</v>
      </c>
      <c r="K7" s="253" t="s">
        <v>336</v>
      </c>
      <c r="L7" s="253"/>
      <c r="M7" s="253"/>
      <c r="N7"/>
      <c r="O7"/>
    </row>
    <row r="8" spans="2:15" ht="15" x14ac:dyDescent="0.25">
      <c r="B8" s="257"/>
      <c r="C8" s="257"/>
      <c r="D8" s="253"/>
      <c r="E8" s="259"/>
      <c r="F8" s="253"/>
      <c r="G8" s="257"/>
      <c r="H8" s="257"/>
      <c r="I8" s="257"/>
      <c r="J8" s="257"/>
      <c r="K8" s="254" t="s">
        <v>83</v>
      </c>
      <c r="L8" s="254" t="s">
        <v>83</v>
      </c>
      <c r="M8" s="254" t="s">
        <v>123</v>
      </c>
      <c r="N8"/>
      <c r="O8"/>
    </row>
    <row r="9" spans="2:15" ht="15" x14ac:dyDescent="0.25">
      <c r="B9" s="229" t="s">
        <v>146</v>
      </c>
      <c r="C9" s="229" t="s">
        <v>147</v>
      </c>
      <c r="D9" s="253"/>
      <c r="E9" s="259"/>
      <c r="F9" s="253"/>
      <c r="G9" s="257"/>
      <c r="H9" s="257"/>
      <c r="I9" s="257"/>
      <c r="J9" s="257"/>
      <c r="K9" s="256"/>
      <c r="L9" s="256"/>
      <c r="M9" s="256"/>
      <c r="N9"/>
      <c r="O9"/>
    </row>
    <row r="10" spans="2:15" ht="15" x14ac:dyDescent="0.25">
      <c r="B10" s="257" t="s">
        <v>148</v>
      </c>
      <c r="C10" s="257"/>
      <c r="D10" s="253"/>
      <c r="E10" s="260"/>
      <c r="F10" s="253"/>
      <c r="G10" s="228" t="s">
        <v>149</v>
      </c>
      <c r="H10" s="228" t="s">
        <v>150</v>
      </c>
      <c r="I10" s="228" t="s">
        <v>149</v>
      </c>
      <c r="J10" s="228" t="s">
        <v>150</v>
      </c>
      <c r="K10" s="228" t="s">
        <v>153</v>
      </c>
      <c r="L10" s="228" t="s">
        <v>154</v>
      </c>
      <c r="M10" s="228" t="s">
        <v>155</v>
      </c>
      <c r="N10"/>
      <c r="O10"/>
    </row>
    <row r="11" spans="2:15" ht="15.75" customHeight="1" x14ac:dyDescent="0.25">
      <c r="B11" s="231"/>
      <c r="C11" s="58"/>
      <c r="D11" s="58"/>
      <c r="E11" s="58"/>
      <c r="F11" s="225">
        <v>1</v>
      </c>
      <c r="G11" s="22"/>
      <c r="H11" s="22"/>
      <c r="I11" s="22"/>
      <c r="J11" s="22"/>
      <c r="K11" s="22"/>
      <c r="L11" s="22"/>
      <c r="M11" s="22"/>
      <c r="N11"/>
      <c r="O11"/>
    </row>
    <row r="12" spans="2:15" ht="15" x14ac:dyDescent="0.25">
      <c r="B12" s="22"/>
      <c r="C12" s="22"/>
      <c r="D12" s="22"/>
      <c r="E12" s="22"/>
      <c r="F12" s="225">
        <v>2</v>
      </c>
      <c r="G12" s="22"/>
      <c r="H12" s="22"/>
      <c r="I12" s="22"/>
      <c r="J12" s="22"/>
      <c r="K12" s="22"/>
      <c r="L12" s="22"/>
      <c r="M12" s="22"/>
      <c r="N12"/>
      <c r="O12"/>
    </row>
    <row r="13" spans="2:15" ht="15" x14ac:dyDescent="0.25">
      <c r="B13" s="22"/>
      <c r="C13" s="22"/>
      <c r="D13" s="22"/>
      <c r="E13" s="22"/>
      <c r="F13" s="225">
        <v>3</v>
      </c>
      <c r="G13" s="22"/>
      <c r="H13" s="22"/>
      <c r="I13" s="22"/>
      <c r="J13" s="22"/>
      <c r="K13" s="22"/>
      <c r="L13" s="22"/>
      <c r="M13" s="22"/>
      <c r="N13"/>
      <c r="O13"/>
    </row>
    <row r="14" spans="2:15" x14ac:dyDescent="0.2">
      <c r="B14" s="231"/>
      <c r="C14" s="58"/>
      <c r="D14" s="58"/>
      <c r="E14" s="58"/>
      <c r="F14" s="225">
        <v>1</v>
      </c>
      <c r="G14" s="22"/>
      <c r="H14" s="22"/>
      <c r="I14" s="22"/>
      <c r="J14" s="22"/>
      <c r="K14" s="22"/>
      <c r="L14" s="22"/>
      <c r="M14" s="22"/>
    </row>
    <row r="15" spans="2:15" x14ac:dyDescent="0.2">
      <c r="B15" s="22"/>
      <c r="C15" s="22"/>
      <c r="D15" s="22"/>
      <c r="E15" s="22"/>
      <c r="F15" s="225">
        <v>2</v>
      </c>
      <c r="G15" s="22"/>
      <c r="H15" s="22"/>
      <c r="I15" s="22"/>
      <c r="J15" s="22"/>
      <c r="K15" s="22"/>
      <c r="L15" s="22"/>
      <c r="M15" s="22"/>
    </row>
    <row r="16" spans="2:15" x14ac:dyDescent="0.2">
      <c r="B16" s="22"/>
      <c r="C16" s="22"/>
      <c r="D16" s="22"/>
      <c r="E16" s="22"/>
      <c r="F16" s="225">
        <v>3</v>
      </c>
      <c r="G16" s="22"/>
      <c r="H16" s="22"/>
      <c r="I16" s="22"/>
      <c r="J16" s="22"/>
      <c r="K16" s="22"/>
      <c r="L16" s="22"/>
      <c r="M16" s="22"/>
    </row>
    <row r="17" spans="2:13" x14ac:dyDescent="0.2">
      <c r="B17" s="231"/>
      <c r="C17" s="58"/>
      <c r="D17" s="58"/>
      <c r="E17" s="58"/>
      <c r="F17" s="225">
        <v>1</v>
      </c>
      <c r="G17" s="22"/>
      <c r="H17" s="22"/>
      <c r="I17" s="22"/>
      <c r="J17" s="22"/>
      <c r="K17" s="22"/>
      <c r="L17" s="22"/>
      <c r="M17" s="22"/>
    </row>
    <row r="18" spans="2:13" x14ac:dyDescent="0.2">
      <c r="B18" s="22"/>
      <c r="C18" s="22"/>
      <c r="D18" s="22"/>
      <c r="E18" s="22"/>
      <c r="F18" s="225">
        <v>2</v>
      </c>
      <c r="G18" s="22"/>
      <c r="H18" s="22"/>
      <c r="I18" s="22"/>
      <c r="J18" s="22"/>
      <c r="K18" s="22"/>
      <c r="L18" s="22"/>
      <c r="M18" s="22"/>
    </row>
    <row r="19" spans="2:13" ht="14.45" customHeight="1" x14ac:dyDescent="0.2">
      <c r="B19" s="22"/>
      <c r="C19" s="22"/>
      <c r="D19" s="22"/>
      <c r="E19" s="22"/>
      <c r="F19" s="225">
        <v>3</v>
      </c>
      <c r="G19" s="22"/>
      <c r="H19" s="22"/>
      <c r="I19" s="22"/>
      <c r="J19" s="22"/>
      <c r="K19" s="22"/>
      <c r="L19" s="22"/>
      <c r="M19" s="22"/>
    </row>
    <row r="20" spans="2:13" ht="14.45" customHeight="1" x14ac:dyDescent="0.2">
      <c r="B20" s="231"/>
      <c r="C20" s="58"/>
      <c r="D20" s="58"/>
      <c r="E20" s="58"/>
      <c r="F20" s="225">
        <v>1</v>
      </c>
      <c r="G20" s="22"/>
      <c r="H20" s="22"/>
      <c r="I20" s="22"/>
      <c r="J20" s="22"/>
      <c r="K20" s="22"/>
      <c r="L20" s="22"/>
      <c r="M20" s="22"/>
    </row>
    <row r="21" spans="2:13" x14ac:dyDescent="0.2">
      <c r="B21" s="22"/>
      <c r="C21" s="22"/>
      <c r="D21" s="22"/>
      <c r="E21" s="22"/>
      <c r="F21" s="225">
        <v>2</v>
      </c>
      <c r="G21" s="22"/>
      <c r="H21" s="22"/>
      <c r="I21" s="22"/>
      <c r="J21" s="22"/>
      <c r="K21" s="22"/>
      <c r="L21" s="22"/>
      <c r="M21" s="22"/>
    </row>
    <row r="22" spans="2:13" x14ac:dyDescent="0.2">
      <c r="B22" s="22"/>
      <c r="C22" s="22"/>
      <c r="D22" s="22"/>
      <c r="E22" s="22"/>
      <c r="F22" s="225">
        <v>3</v>
      </c>
      <c r="G22" s="22"/>
      <c r="H22" s="22"/>
      <c r="I22" s="22"/>
      <c r="J22" s="22"/>
      <c r="K22" s="22"/>
      <c r="L22" s="22"/>
      <c r="M22" s="22"/>
    </row>
    <row r="23" spans="2:13" x14ac:dyDescent="0.2">
      <c r="B23" s="231"/>
      <c r="C23" s="58"/>
      <c r="D23" s="58"/>
      <c r="E23" s="58"/>
      <c r="F23" s="225">
        <v>1</v>
      </c>
      <c r="G23" s="22"/>
      <c r="H23" s="22"/>
      <c r="I23" s="22"/>
      <c r="J23" s="22"/>
      <c r="K23" s="22"/>
      <c r="L23" s="22"/>
      <c r="M23" s="22"/>
    </row>
    <row r="24" spans="2:13" x14ac:dyDescent="0.2">
      <c r="B24" s="22"/>
      <c r="C24" s="22"/>
      <c r="D24" s="22"/>
      <c r="E24" s="22"/>
      <c r="F24" s="225">
        <v>2</v>
      </c>
      <c r="G24" s="22"/>
      <c r="H24" s="22"/>
      <c r="I24" s="22"/>
      <c r="J24" s="22"/>
      <c r="K24" s="22"/>
      <c r="L24" s="22"/>
      <c r="M24" s="22"/>
    </row>
    <row r="25" spans="2:13" x14ac:dyDescent="0.2">
      <c r="B25" s="22"/>
      <c r="C25" s="22"/>
      <c r="D25" s="22"/>
      <c r="E25" s="22"/>
      <c r="F25" s="225">
        <v>3</v>
      </c>
      <c r="G25" s="22"/>
      <c r="H25" s="22"/>
      <c r="I25" s="22"/>
      <c r="J25" s="22"/>
      <c r="K25" s="22"/>
      <c r="L25" s="22"/>
      <c r="M25" s="22"/>
    </row>
    <row r="26" spans="2:13" x14ac:dyDescent="0.2">
      <c r="B26" s="231"/>
      <c r="C26" s="58"/>
      <c r="D26" s="58"/>
      <c r="E26" s="58"/>
      <c r="F26" s="225">
        <v>1</v>
      </c>
      <c r="G26" s="22"/>
      <c r="H26" s="22"/>
      <c r="I26" s="22"/>
      <c r="J26" s="22"/>
      <c r="K26" s="22"/>
      <c r="L26" s="22"/>
      <c r="M26" s="22"/>
    </row>
    <row r="27" spans="2:13" x14ac:dyDescent="0.2">
      <c r="B27" s="22"/>
      <c r="C27" s="22"/>
      <c r="D27" s="22"/>
      <c r="E27" s="22"/>
      <c r="F27" s="225">
        <v>2</v>
      </c>
      <c r="G27" s="22"/>
      <c r="H27" s="22"/>
      <c r="I27" s="22"/>
      <c r="J27" s="22"/>
      <c r="K27" s="22"/>
      <c r="L27" s="22"/>
      <c r="M27" s="22"/>
    </row>
    <row r="28" spans="2:13" x14ac:dyDescent="0.2">
      <c r="B28" s="22"/>
      <c r="C28" s="22"/>
      <c r="D28" s="22"/>
      <c r="E28" s="22"/>
      <c r="F28" s="225">
        <v>3</v>
      </c>
      <c r="G28" s="22"/>
      <c r="H28" s="22"/>
      <c r="I28" s="22"/>
      <c r="J28" s="22"/>
      <c r="K28" s="22"/>
      <c r="L28" s="22"/>
      <c r="M28" s="22"/>
    </row>
    <row r="29" spans="2:13" ht="15" x14ac:dyDescent="0.25">
      <c r="B29"/>
      <c r="C29"/>
      <c r="D29"/>
      <c r="E29" s="59"/>
      <c r="F29"/>
      <c r="G29"/>
      <c r="H29"/>
    </row>
    <row r="30" spans="2:13" ht="15" x14ac:dyDescent="0.25">
      <c r="B30"/>
      <c r="C30"/>
      <c r="D30"/>
      <c r="E30" s="59"/>
      <c r="F30"/>
      <c r="G30"/>
      <c r="H30"/>
    </row>
    <row r="31" spans="2:13" ht="15" x14ac:dyDescent="0.25">
      <c r="B31"/>
      <c r="C31"/>
      <c r="D31"/>
      <c r="E31" s="59"/>
      <c r="F31"/>
      <c r="G31"/>
      <c r="H31"/>
    </row>
    <row r="32" spans="2:13" ht="15" x14ac:dyDescent="0.25">
      <c r="B32"/>
      <c r="C32"/>
      <c r="D32"/>
      <c r="E32" s="59"/>
      <c r="F32"/>
      <c r="G32"/>
      <c r="H32"/>
    </row>
    <row r="33" spans="2:8" ht="15" x14ac:dyDescent="0.25">
      <c r="B33"/>
      <c r="C33"/>
      <c r="D33"/>
      <c r="E33" s="59"/>
      <c r="F33"/>
      <c r="G33"/>
      <c r="H33"/>
    </row>
    <row r="34" spans="2:8" ht="15" x14ac:dyDescent="0.25">
      <c r="B34"/>
      <c r="C34"/>
      <c r="D34"/>
      <c r="E34" s="59"/>
      <c r="F34"/>
      <c r="G34"/>
      <c r="H34"/>
    </row>
    <row r="35" spans="2:8" ht="15" x14ac:dyDescent="0.25">
      <c r="B35"/>
      <c r="C35"/>
      <c r="D35"/>
      <c r="E35" s="59"/>
      <c r="F35"/>
      <c r="G35"/>
      <c r="H35"/>
    </row>
    <row r="36" spans="2:8" ht="15" x14ac:dyDescent="0.25">
      <c r="B36"/>
      <c r="C36"/>
      <c r="D36"/>
      <c r="E36" s="59"/>
      <c r="F36"/>
      <c r="G36"/>
      <c r="H36"/>
    </row>
    <row r="37" spans="2:8" ht="15" x14ac:dyDescent="0.25">
      <c r="B37"/>
      <c r="C37"/>
      <c r="D37"/>
      <c r="E37" s="59"/>
      <c r="F37"/>
      <c r="G37"/>
      <c r="H37"/>
    </row>
    <row r="38" spans="2:8" ht="15" x14ac:dyDescent="0.25">
      <c r="B38"/>
      <c r="C38"/>
      <c r="D38"/>
      <c r="E38" s="59"/>
      <c r="F38"/>
      <c r="G38"/>
      <c r="H38"/>
    </row>
    <row r="39" spans="2:8" ht="15" x14ac:dyDescent="0.25">
      <c r="E39" s="59"/>
      <c r="F39"/>
      <c r="G39"/>
      <c r="H39"/>
    </row>
    <row r="40" spans="2:8" ht="15" x14ac:dyDescent="0.25">
      <c r="E40" s="59"/>
      <c r="F40"/>
      <c r="G40"/>
      <c r="H40"/>
    </row>
    <row r="41" spans="2:8" ht="15" x14ac:dyDescent="0.25">
      <c r="D41" s="63"/>
      <c r="F41"/>
      <c r="G41"/>
      <c r="H41"/>
    </row>
    <row r="42" spans="2:8" ht="15" x14ac:dyDescent="0.25">
      <c r="F42"/>
      <c r="G42"/>
      <c r="H42"/>
    </row>
    <row r="43" spans="2:8" ht="15" x14ac:dyDescent="0.25">
      <c r="F43"/>
      <c r="G43"/>
      <c r="H43"/>
    </row>
    <row r="44" spans="2:8" ht="15" x14ac:dyDescent="0.25">
      <c r="F44"/>
      <c r="G44"/>
      <c r="H44"/>
    </row>
    <row r="45" spans="2:8" ht="15" x14ac:dyDescent="0.25">
      <c r="F45"/>
      <c r="G45"/>
      <c r="H45"/>
    </row>
    <row r="46" spans="2:8" ht="15" x14ac:dyDescent="0.25">
      <c r="F46"/>
      <c r="G46"/>
      <c r="H46"/>
    </row>
    <row r="47" spans="2:8" ht="15" x14ac:dyDescent="0.25">
      <c r="F47"/>
      <c r="G47"/>
      <c r="H47"/>
    </row>
    <row r="48" spans="2:8" ht="15" x14ac:dyDescent="0.25">
      <c r="F48"/>
      <c r="G48"/>
      <c r="H48"/>
    </row>
    <row r="49" spans="6:8" ht="15" x14ac:dyDescent="0.25">
      <c r="F49"/>
      <c r="G49"/>
      <c r="H49"/>
    </row>
    <row r="50" spans="6:8" ht="15" x14ac:dyDescent="0.25">
      <c r="F50"/>
      <c r="G50"/>
      <c r="H50"/>
    </row>
    <row r="51" spans="6:8" ht="15" x14ac:dyDescent="0.25">
      <c r="F51"/>
      <c r="G51"/>
      <c r="H51"/>
    </row>
    <row r="52" spans="6:8" ht="15" x14ac:dyDescent="0.25">
      <c r="F52"/>
      <c r="G52"/>
      <c r="H52"/>
    </row>
    <row r="53" spans="6:8" ht="15" x14ac:dyDescent="0.25">
      <c r="F53"/>
      <c r="G53"/>
      <c r="H53"/>
    </row>
    <row r="54" spans="6:8" ht="15" x14ac:dyDescent="0.25">
      <c r="F54"/>
      <c r="G54"/>
      <c r="H54"/>
    </row>
    <row r="55" spans="6:8" ht="15" x14ac:dyDescent="0.25">
      <c r="F55"/>
      <c r="G55"/>
      <c r="H55"/>
    </row>
    <row r="56" spans="6:8" ht="15" x14ac:dyDescent="0.25">
      <c r="F56"/>
      <c r="G56"/>
      <c r="H56"/>
    </row>
    <row r="57" spans="6:8" ht="15" x14ac:dyDescent="0.25">
      <c r="F57"/>
      <c r="G57"/>
      <c r="H57"/>
    </row>
    <row r="58" spans="6:8" ht="15" x14ac:dyDescent="0.25">
      <c r="F58"/>
      <c r="G58"/>
      <c r="H58"/>
    </row>
    <row r="59" spans="6:8" ht="15" x14ac:dyDescent="0.25">
      <c r="F59"/>
      <c r="G59"/>
      <c r="H59"/>
    </row>
    <row r="60" spans="6:8" ht="15" x14ac:dyDescent="0.25">
      <c r="F60"/>
      <c r="G60"/>
      <c r="H60"/>
    </row>
    <row r="61" spans="6:8" ht="15" x14ac:dyDescent="0.25">
      <c r="F61"/>
      <c r="G61"/>
      <c r="H61"/>
    </row>
    <row r="62" spans="6:8" ht="15" x14ac:dyDescent="0.25">
      <c r="F62"/>
      <c r="G62"/>
      <c r="H62"/>
    </row>
    <row r="63" spans="6:8" ht="15" x14ac:dyDescent="0.25">
      <c r="F63"/>
      <c r="G63"/>
      <c r="H63"/>
    </row>
    <row r="64" spans="6:8" ht="15" x14ac:dyDescent="0.25">
      <c r="F64"/>
      <c r="G64"/>
      <c r="H64"/>
    </row>
    <row r="65" spans="6:8" ht="15" x14ac:dyDescent="0.25">
      <c r="F65"/>
      <c r="G65"/>
      <c r="H65"/>
    </row>
    <row r="66" spans="6:8" ht="15" x14ac:dyDescent="0.25">
      <c r="F66"/>
      <c r="G66"/>
      <c r="H66"/>
    </row>
    <row r="67" spans="6:8" ht="15" x14ac:dyDescent="0.25">
      <c r="F67"/>
      <c r="G67"/>
      <c r="H67"/>
    </row>
    <row r="68" spans="6:8" ht="15" x14ac:dyDescent="0.25">
      <c r="F68"/>
      <c r="G68"/>
      <c r="H68"/>
    </row>
    <row r="69" spans="6:8" ht="15" x14ac:dyDescent="0.25">
      <c r="F69"/>
      <c r="G69"/>
      <c r="H69"/>
    </row>
    <row r="70" spans="6:8" ht="15" x14ac:dyDescent="0.25">
      <c r="F70"/>
      <c r="G70"/>
      <c r="H70"/>
    </row>
    <row r="71" spans="6:8" ht="15" x14ac:dyDescent="0.25">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B1:P190"/>
  <sheetViews>
    <sheetView workbookViewId="0">
      <selection activeCell="B11" sqref="B11:B13"/>
    </sheetView>
  </sheetViews>
  <sheetFormatPr defaultRowHeight="15" x14ac:dyDescent="0.25"/>
  <cols>
    <col min="2" max="2" width="26.5703125" customWidth="1"/>
    <col min="3" max="4" width="14.5703125" customWidth="1"/>
    <col min="5" max="5" width="16.85546875" customWidth="1"/>
    <col min="6" max="6" width="20.42578125" customWidth="1"/>
    <col min="7" max="7" width="18.5703125" customWidth="1"/>
    <col min="8" max="8" width="18.85546875" customWidth="1"/>
    <col min="9" max="9" width="19.5703125" customWidth="1"/>
    <col min="10" max="15" width="21.42578125" customWidth="1"/>
    <col min="16" max="16" width="15.5703125" customWidth="1"/>
  </cols>
  <sheetData>
    <row r="1" spans="2:16" ht="15.75" x14ac:dyDescent="0.25">
      <c r="B1" s="180" t="s">
        <v>337</v>
      </c>
      <c r="C1" s="55"/>
      <c r="D1" s="55"/>
      <c r="E1" s="55"/>
      <c r="F1" s="55"/>
      <c r="G1" s="55"/>
      <c r="H1" s="55"/>
      <c r="I1" s="55"/>
    </row>
    <row r="2" spans="2:16" x14ac:dyDescent="0.25">
      <c r="B2" s="55"/>
      <c r="C2" s="55"/>
      <c r="D2" s="55"/>
      <c r="E2" s="55"/>
      <c r="F2" s="55"/>
      <c r="G2" s="55"/>
      <c r="H2" s="55"/>
      <c r="I2" s="55"/>
    </row>
    <row r="3" spans="2:16" ht="15.75" x14ac:dyDescent="0.25">
      <c r="B3" s="149" t="s">
        <v>1</v>
      </c>
      <c r="C3" s="149" t="s">
        <v>2</v>
      </c>
      <c r="D3" s="170" t="s">
        <v>88</v>
      </c>
      <c r="E3" s="230"/>
      <c r="F3" s="149" t="s">
        <v>105</v>
      </c>
      <c r="G3" s="149" t="s">
        <v>106</v>
      </c>
      <c r="H3" s="52"/>
      <c r="I3" s="49"/>
    </row>
    <row r="4" spans="2:16" ht="15.75"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H4" s="52"/>
      <c r="I4" s="49"/>
    </row>
    <row r="5" spans="2:16" x14ac:dyDescent="0.25">
      <c r="B5" s="49"/>
      <c r="C5" s="49"/>
      <c r="D5" s="49"/>
      <c r="E5" s="49"/>
      <c r="F5" s="49"/>
      <c r="G5" s="49"/>
      <c r="H5" s="49"/>
      <c r="I5" s="49"/>
    </row>
    <row r="6" spans="2:16" x14ac:dyDescent="0.25">
      <c r="B6" s="56"/>
      <c r="C6" s="55"/>
      <c r="D6" s="15"/>
      <c r="E6" s="15"/>
      <c r="F6" s="4"/>
      <c r="G6" s="15"/>
      <c r="H6" s="15"/>
      <c r="I6" s="55"/>
    </row>
    <row r="7" spans="2:16" x14ac:dyDescent="0.25">
      <c r="B7" s="254" t="s">
        <v>108</v>
      </c>
      <c r="C7" s="254" t="s">
        <v>109</v>
      </c>
      <c r="D7" s="257" t="s">
        <v>110</v>
      </c>
      <c r="E7" s="257"/>
      <c r="F7" s="253" t="s">
        <v>111</v>
      </c>
      <c r="G7" s="258" t="s">
        <v>112</v>
      </c>
      <c r="H7" s="253" t="s">
        <v>113</v>
      </c>
      <c r="I7" s="257" t="s">
        <v>114</v>
      </c>
      <c r="J7" s="257" t="s">
        <v>115</v>
      </c>
      <c r="K7" s="257" t="s">
        <v>116</v>
      </c>
      <c r="L7" s="257" t="s">
        <v>117</v>
      </c>
      <c r="M7" s="253" t="s">
        <v>338</v>
      </c>
      <c r="N7" s="253"/>
      <c r="O7" s="253"/>
      <c r="P7" s="253" t="s">
        <v>132</v>
      </c>
    </row>
    <row r="8" spans="2:16" x14ac:dyDescent="0.25">
      <c r="B8" s="255"/>
      <c r="C8" s="255"/>
      <c r="D8" s="257"/>
      <c r="E8" s="257"/>
      <c r="F8" s="253"/>
      <c r="G8" s="259"/>
      <c r="H8" s="253"/>
      <c r="I8" s="257"/>
      <c r="J8" s="257"/>
      <c r="K8" s="257"/>
      <c r="L8" s="257"/>
      <c r="M8" s="253" t="s">
        <v>133</v>
      </c>
      <c r="N8" s="253" t="s">
        <v>134</v>
      </c>
      <c r="O8" s="253" t="s">
        <v>141</v>
      </c>
      <c r="P8" s="253"/>
    </row>
    <row r="9" spans="2:16" x14ac:dyDescent="0.25">
      <c r="B9" s="255"/>
      <c r="C9" s="255"/>
      <c r="D9" s="229" t="s">
        <v>146</v>
      </c>
      <c r="E9" s="229" t="s">
        <v>147</v>
      </c>
      <c r="F9" s="253"/>
      <c r="G9" s="259"/>
      <c r="H9" s="253"/>
      <c r="I9" s="257"/>
      <c r="J9" s="257"/>
      <c r="K9" s="257"/>
      <c r="L9" s="257"/>
      <c r="M9" s="253"/>
      <c r="N9" s="253"/>
      <c r="O9" s="253"/>
      <c r="P9" s="253"/>
    </row>
    <row r="10" spans="2:16" x14ac:dyDescent="0.25">
      <c r="B10" s="256"/>
      <c r="C10" s="256"/>
      <c r="D10" s="257" t="s">
        <v>148</v>
      </c>
      <c r="E10" s="257"/>
      <c r="F10" s="253"/>
      <c r="G10" s="260"/>
      <c r="H10" s="253"/>
      <c r="I10" s="228" t="s">
        <v>149</v>
      </c>
      <c r="J10" s="228" t="s">
        <v>150</v>
      </c>
      <c r="K10" s="228" t="s">
        <v>149</v>
      </c>
      <c r="L10" s="228" t="s">
        <v>150</v>
      </c>
      <c r="M10" s="253"/>
      <c r="N10" s="253"/>
      <c r="O10" s="25" t="s">
        <v>159</v>
      </c>
      <c r="P10" s="253"/>
    </row>
    <row r="11" spans="2:16" x14ac:dyDescent="0.25">
      <c r="B11" s="250"/>
      <c r="C11" s="250" t="str">
        <f>IF(B11="","",VLOOKUP(B11,'picklist-hide'!$M$23:$N$41,2,FALSE))</f>
        <v/>
      </c>
      <c r="D11" s="231"/>
      <c r="E11" s="58"/>
      <c r="F11" s="58"/>
      <c r="G11" s="58"/>
      <c r="H11" s="225">
        <v>1</v>
      </c>
      <c r="I11" s="57"/>
      <c r="J11" s="22"/>
      <c r="K11" s="57"/>
      <c r="L11" s="22"/>
      <c r="M11" s="22"/>
      <c r="N11" s="22"/>
      <c r="O11" s="22"/>
      <c r="P11" s="22"/>
    </row>
    <row r="12" spans="2:16" x14ac:dyDescent="0.25">
      <c r="B12" s="251"/>
      <c r="C12" s="251"/>
      <c r="D12" s="231"/>
      <c r="E12" s="58"/>
      <c r="F12" s="58"/>
      <c r="G12" s="58"/>
      <c r="H12" s="225">
        <v>2</v>
      </c>
      <c r="I12" s="57"/>
      <c r="J12" s="22"/>
      <c r="K12" s="57"/>
      <c r="L12" s="22"/>
      <c r="M12" s="22"/>
      <c r="N12" s="22"/>
      <c r="O12" s="22"/>
      <c r="P12" s="22"/>
    </row>
    <row r="13" spans="2:16" x14ac:dyDescent="0.25">
      <c r="B13" s="251"/>
      <c r="C13" s="251"/>
      <c r="D13" s="231"/>
      <c r="E13" s="58"/>
      <c r="F13" s="58"/>
      <c r="G13" s="58"/>
      <c r="H13" s="225">
        <v>3</v>
      </c>
      <c r="I13" s="57"/>
      <c r="J13" s="22"/>
      <c r="K13" s="57"/>
      <c r="L13" s="22"/>
      <c r="M13" s="22"/>
      <c r="N13" s="22"/>
      <c r="O13" s="22"/>
      <c r="P13" s="22"/>
    </row>
    <row r="14" spans="2:16" x14ac:dyDescent="0.25">
      <c r="B14" s="250"/>
      <c r="C14" s="250" t="str">
        <f>IF(B14="","",VLOOKUP(B14,'picklist-hide'!$M$23:$N$41,2,FALSE))</f>
        <v/>
      </c>
      <c r="D14" s="231"/>
      <c r="E14" s="58"/>
      <c r="F14" s="58"/>
      <c r="G14" s="58"/>
      <c r="H14" s="225">
        <v>1</v>
      </c>
      <c r="I14" s="57"/>
      <c r="J14" s="22"/>
      <c r="K14" s="57"/>
      <c r="L14" s="22"/>
      <c r="M14" s="22"/>
      <c r="N14" s="22"/>
      <c r="O14" s="22"/>
      <c r="P14" s="22"/>
    </row>
    <row r="15" spans="2:16" x14ac:dyDescent="0.25">
      <c r="B15" s="251"/>
      <c r="C15" s="251"/>
      <c r="D15" s="231"/>
      <c r="E15" s="58"/>
      <c r="F15" s="58"/>
      <c r="G15" s="58"/>
      <c r="H15" s="225">
        <v>2</v>
      </c>
      <c r="I15" s="57"/>
      <c r="J15" s="22"/>
      <c r="K15" s="57"/>
      <c r="L15" s="22"/>
      <c r="M15" s="22"/>
      <c r="N15" s="22"/>
      <c r="O15" s="22"/>
      <c r="P15" s="22"/>
    </row>
    <row r="16" spans="2:16" x14ac:dyDescent="0.25">
      <c r="B16" s="251"/>
      <c r="C16" s="251"/>
      <c r="D16" s="231"/>
      <c r="E16" s="58"/>
      <c r="F16" s="58"/>
      <c r="G16" s="58"/>
      <c r="H16" s="225">
        <v>3</v>
      </c>
      <c r="I16" s="57"/>
      <c r="J16" s="22"/>
      <c r="K16" s="57"/>
      <c r="L16" s="22"/>
      <c r="M16" s="22"/>
      <c r="N16" s="22"/>
      <c r="O16" s="22"/>
      <c r="P16" s="22"/>
    </row>
    <row r="17" spans="2:16" x14ac:dyDescent="0.25">
      <c r="B17" s="250"/>
      <c r="C17" s="250" t="str">
        <f>IF(B17="","",VLOOKUP(B17,'picklist-hide'!$M$23:$N$41,2,FALSE))</f>
        <v/>
      </c>
      <c r="D17" s="231"/>
      <c r="E17" s="58"/>
      <c r="F17" s="58"/>
      <c r="G17" s="58"/>
      <c r="H17" s="225">
        <v>1</v>
      </c>
      <c r="I17" s="57"/>
      <c r="J17" s="22"/>
      <c r="K17" s="57"/>
      <c r="L17" s="22"/>
      <c r="M17" s="22"/>
      <c r="N17" s="22"/>
      <c r="O17" s="22"/>
      <c r="P17" s="22"/>
    </row>
    <row r="18" spans="2:16" x14ac:dyDescent="0.25">
      <c r="B18" s="251"/>
      <c r="C18" s="251"/>
      <c r="D18" s="231"/>
      <c r="E18" s="58"/>
      <c r="F18" s="58"/>
      <c r="G18" s="58"/>
      <c r="H18" s="225">
        <v>2</v>
      </c>
      <c r="I18" s="57"/>
      <c r="J18" s="22"/>
      <c r="K18" s="57"/>
      <c r="L18" s="22"/>
      <c r="M18" s="22"/>
      <c r="N18" s="22"/>
      <c r="O18" s="22"/>
      <c r="P18" s="22"/>
    </row>
    <row r="19" spans="2:16" x14ac:dyDescent="0.25">
      <c r="B19" s="251"/>
      <c r="C19" s="251"/>
      <c r="D19" s="231"/>
      <c r="E19" s="58"/>
      <c r="F19" s="58"/>
      <c r="G19" s="58"/>
      <c r="H19" s="225">
        <v>3</v>
      </c>
      <c r="I19" s="57"/>
      <c r="J19" s="22"/>
      <c r="K19" s="57"/>
      <c r="L19" s="22"/>
      <c r="M19" s="22"/>
      <c r="N19" s="22"/>
      <c r="O19" s="22"/>
      <c r="P19" s="22"/>
    </row>
    <row r="20" spans="2:16" x14ac:dyDescent="0.25">
      <c r="B20" s="250"/>
      <c r="C20" s="250" t="str">
        <f>IF(B20="","",VLOOKUP(B20,'picklist-hide'!$M$23:$N$41,2,FALSE))</f>
        <v/>
      </c>
      <c r="D20" s="231"/>
      <c r="E20" s="58"/>
      <c r="F20" s="58"/>
      <c r="G20" s="58"/>
      <c r="H20" s="225">
        <v>1</v>
      </c>
      <c r="I20" s="57"/>
      <c r="J20" s="22"/>
      <c r="K20" s="57"/>
      <c r="L20" s="22"/>
      <c r="M20" s="22"/>
      <c r="N20" s="22"/>
      <c r="O20" s="22"/>
      <c r="P20" s="22"/>
    </row>
    <row r="21" spans="2:16" x14ac:dyDescent="0.25">
      <c r="B21" s="251"/>
      <c r="C21" s="251"/>
      <c r="D21" s="231"/>
      <c r="E21" s="58"/>
      <c r="F21" s="58"/>
      <c r="G21" s="58"/>
      <c r="H21" s="225">
        <v>2</v>
      </c>
      <c r="I21" s="57"/>
      <c r="J21" s="22"/>
      <c r="K21" s="57"/>
      <c r="L21" s="22"/>
      <c r="M21" s="22"/>
      <c r="N21" s="22"/>
      <c r="O21" s="22"/>
      <c r="P21" s="22"/>
    </row>
    <row r="22" spans="2:16" x14ac:dyDescent="0.25">
      <c r="B22" s="251"/>
      <c r="C22" s="251"/>
      <c r="D22" s="231"/>
      <c r="E22" s="58"/>
      <c r="F22" s="58"/>
      <c r="G22" s="58"/>
      <c r="H22" s="225">
        <v>3</v>
      </c>
      <c r="I22" s="57"/>
      <c r="J22" s="22"/>
      <c r="K22" s="57"/>
      <c r="L22" s="22"/>
      <c r="M22" s="22"/>
      <c r="N22" s="22"/>
      <c r="O22" s="22"/>
      <c r="P22" s="22"/>
    </row>
    <row r="23" spans="2:16" x14ac:dyDescent="0.25">
      <c r="B23" s="250"/>
      <c r="C23" s="250" t="str">
        <f>IF(B23="","",VLOOKUP(B23,'picklist-hide'!$M$23:$N$41,2,FALSE))</f>
        <v/>
      </c>
      <c r="D23" s="231"/>
      <c r="E23" s="58"/>
      <c r="F23" s="58"/>
      <c r="G23" s="58"/>
      <c r="H23" s="225">
        <v>1</v>
      </c>
      <c r="I23" s="57"/>
      <c r="J23" s="22"/>
      <c r="K23" s="57"/>
      <c r="L23" s="22"/>
      <c r="M23" s="22"/>
      <c r="N23" s="22"/>
      <c r="O23" s="22"/>
      <c r="P23" s="22"/>
    </row>
    <row r="24" spans="2:16" x14ac:dyDescent="0.25">
      <c r="B24" s="251"/>
      <c r="C24" s="251"/>
      <c r="D24" s="231"/>
      <c r="E24" s="58"/>
      <c r="F24" s="58"/>
      <c r="G24" s="58"/>
      <c r="H24" s="225">
        <v>2</v>
      </c>
      <c r="I24" s="57"/>
      <c r="J24" s="22"/>
      <c r="K24" s="57"/>
      <c r="L24" s="22"/>
      <c r="M24" s="22"/>
      <c r="N24" s="22"/>
      <c r="O24" s="22"/>
      <c r="P24" s="22"/>
    </row>
    <row r="25" spans="2:16" x14ac:dyDescent="0.25">
      <c r="B25" s="251"/>
      <c r="C25" s="251"/>
      <c r="D25" s="231"/>
      <c r="E25" s="58"/>
      <c r="F25" s="58"/>
      <c r="G25" s="58"/>
      <c r="H25" s="225">
        <v>3</v>
      </c>
      <c r="I25" s="57"/>
      <c r="J25" s="22"/>
      <c r="K25" s="57"/>
      <c r="L25" s="22"/>
      <c r="M25" s="22"/>
      <c r="N25" s="22"/>
      <c r="O25" s="22"/>
      <c r="P25" s="22"/>
    </row>
    <row r="26" spans="2:16" x14ac:dyDescent="0.25">
      <c r="B26" s="250"/>
      <c r="C26" s="250" t="str">
        <f>IF(B26="","",VLOOKUP(B26,'picklist-hide'!$M$23:$N$41,2,FALSE))</f>
        <v/>
      </c>
      <c r="D26" s="231"/>
      <c r="E26" s="58"/>
      <c r="F26" s="58"/>
      <c r="G26" s="58"/>
      <c r="H26" s="225">
        <v>1</v>
      </c>
      <c r="I26" s="57"/>
      <c r="J26" s="22"/>
      <c r="K26" s="57"/>
      <c r="L26" s="22"/>
      <c r="M26" s="22"/>
      <c r="N26" s="22"/>
      <c r="O26" s="22"/>
      <c r="P26" s="22"/>
    </row>
    <row r="27" spans="2:16" x14ac:dyDescent="0.25">
      <c r="B27" s="251"/>
      <c r="C27" s="251"/>
      <c r="D27" s="231"/>
      <c r="E27" s="58"/>
      <c r="F27" s="58"/>
      <c r="G27" s="58"/>
      <c r="H27" s="225">
        <v>2</v>
      </c>
      <c r="I27" s="57"/>
      <c r="J27" s="22"/>
      <c r="K27" s="57"/>
      <c r="L27" s="22"/>
      <c r="M27" s="22"/>
      <c r="N27" s="22"/>
      <c r="O27" s="22"/>
      <c r="P27" s="22"/>
    </row>
    <row r="28" spans="2:16" x14ac:dyDescent="0.25">
      <c r="B28" s="251"/>
      <c r="C28" s="251"/>
      <c r="D28" s="231"/>
      <c r="E28" s="58"/>
      <c r="F28" s="58"/>
      <c r="G28" s="58"/>
      <c r="H28" s="225">
        <v>3</v>
      </c>
      <c r="I28" s="57"/>
      <c r="J28" s="22"/>
      <c r="K28" s="57"/>
      <c r="L28" s="22"/>
      <c r="M28" s="22"/>
      <c r="N28" s="22"/>
      <c r="O28" s="22"/>
      <c r="P28" s="22"/>
    </row>
    <row r="29" spans="2:16" x14ac:dyDescent="0.25">
      <c r="B29" s="250"/>
      <c r="C29" s="250" t="str">
        <f>IF(B29="","",VLOOKUP(B29,'picklist-hide'!$M$23:$N$41,2,FALSE))</f>
        <v/>
      </c>
      <c r="D29" s="231"/>
      <c r="E29" s="58"/>
      <c r="F29" s="58"/>
      <c r="G29" s="58"/>
      <c r="H29" s="225">
        <v>1</v>
      </c>
      <c r="I29" s="57"/>
      <c r="J29" s="22"/>
      <c r="K29" s="57"/>
      <c r="L29" s="22"/>
      <c r="M29" s="22"/>
      <c r="N29" s="22"/>
      <c r="O29" s="22"/>
      <c r="P29" s="22"/>
    </row>
    <row r="30" spans="2:16" x14ac:dyDescent="0.25">
      <c r="B30" s="251"/>
      <c r="C30" s="251"/>
      <c r="D30" s="231"/>
      <c r="E30" s="58"/>
      <c r="F30" s="58"/>
      <c r="G30" s="58"/>
      <c r="H30" s="225">
        <v>2</v>
      </c>
      <c r="I30" s="57"/>
      <c r="J30" s="22"/>
      <c r="K30" s="57"/>
      <c r="L30" s="22"/>
      <c r="M30" s="22"/>
      <c r="N30" s="22"/>
      <c r="O30" s="22"/>
      <c r="P30" s="22"/>
    </row>
    <row r="31" spans="2:16" x14ac:dyDescent="0.25">
      <c r="B31" s="251"/>
      <c r="C31" s="251"/>
      <c r="D31" s="231"/>
      <c r="E31" s="58"/>
      <c r="F31" s="58"/>
      <c r="G31" s="58"/>
      <c r="H31" s="225">
        <v>3</v>
      </c>
      <c r="I31" s="57"/>
      <c r="J31" s="22"/>
      <c r="K31" s="57"/>
      <c r="L31" s="22"/>
      <c r="M31" s="22"/>
      <c r="N31" s="22"/>
      <c r="O31" s="22"/>
      <c r="P31" s="22"/>
    </row>
    <row r="32" spans="2:16" x14ac:dyDescent="0.25">
      <c r="B32" s="250"/>
      <c r="C32" s="250" t="str">
        <f>IF(B32="","",VLOOKUP(B32,'picklist-hide'!$M$23:$N$41,2,FALSE))</f>
        <v/>
      </c>
      <c r="D32" s="231"/>
      <c r="E32" s="58"/>
      <c r="F32" s="58"/>
      <c r="G32" s="58"/>
      <c r="H32" s="225">
        <v>1</v>
      </c>
      <c r="I32" s="57"/>
      <c r="J32" s="22"/>
      <c r="K32" s="57"/>
      <c r="L32" s="22"/>
      <c r="M32" s="22"/>
      <c r="N32" s="22"/>
      <c r="O32" s="22"/>
      <c r="P32" s="22"/>
    </row>
    <row r="33" spans="2:16" x14ac:dyDescent="0.25">
      <c r="B33" s="251"/>
      <c r="C33" s="251"/>
      <c r="D33" s="231"/>
      <c r="E33" s="58"/>
      <c r="F33" s="58"/>
      <c r="G33" s="58"/>
      <c r="H33" s="225">
        <v>2</v>
      </c>
      <c r="I33" s="57"/>
      <c r="J33" s="22"/>
      <c r="K33" s="57"/>
      <c r="L33" s="22"/>
      <c r="M33" s="22"/>
      <c r="N33" s="22"/>
      <c r="O33" s="22"/>
      <c r="P33" s="22"/>
    </row>
    <row r="34" spans="2:16" x14ac:dyDescent="0.25">
      <c r="B34" s="251"/>
      <c r="C34" s="251"/>
      <c r="D34" s="231"/>
      <c r="E34" s="58"/>
      <c r="F34" s="58"/>
      <c r="G34" s="58"/>
      <c r="H34" s="225">
        <v>3</v>
      </c>
      <c r="I34" s="57"/>
      <c r="J34" s="22"/>
      <c r="K34" s="57"/>
      <c r="L34" s="22"/>
      <c r="M34" s="22"/>
      <c r="N34" s="22"/>
      <c r="O34" s="22"/>
      <c r="P34" s="22"/>
    </row>
    <row r="35" spans="2:16" x14ac:dyDescent="0.25">
      <c r="B35" s="250"/>
      <c r="C35" s="250" t="str">
        <f>IF(B35="","",VLOOKUP(B35,'picklist-hide'!$M$23:$N$41,2,FALSE))</f>
        <v/>
      </c>
      <c r="D35" s="231"/>
      <c r="E35" s="58"/>
      <c r="F35" s="58"/>
      <c r="G35" s="58"/>
      <c r="H35" s="225">
        <v>1</v>
      </c>
      <c r="I35" s="57"/>
      <c r="J35" s="22"/>
      <c r="K35" s="57"/>
      <c r="L35" s="22"/>
      <c r="M35" s="22"/>
      <c r="N35" s="22"/>
      <c r="O35" s="22"/>
      <c r="P35" s="22"/>
    </row>
    <row r="36" spans="2:16" x14ac:dyDescent="0.25">
      <c r="B36" s="251"/>
      <c r="C36" s="251"/>
      <c r="D36" s="231"/>
      <c r="E36" s="58"/>
      <c r="F36" s="58"/>
      <c r="G36" s="58"/>
      <c r="H36" s="225">
        <v>2</v>
      </c>
      <c r="I36" s="57"/>
      <c r="J36" s="22"/>
      <c r="K36" s="57"/>
      <c r="L36" s="22"/>
      <c r="M36" s="22"/>
      <c r="N36" s="22"/>
      <c r="O36" s="22"/>
      <c r="P36" s="22"/>
    </row>
    <row r="37" spans="2:16" x14ac:dyDescent="0.25">
      <c r="B37" s="251"/>
      <c r="C37" s="251"/>
      <c r="D37" s="231"/>
      <c r="E37" s="58"/>
      <c r="F37" s="58"/>
      <c r="G37" s="58"/>
      <c r="H37" s="225">
        <v>3</v>
      </c>
      <c r="I37" s="57"/>
      <c r="J37" s="22"/>
      <c r="K37" s="57"/>
      <c r="L37" s="22"/>
      <c r="M37" s="22"/>
      <c r="N37" s="22"/>
      <c r="O37" s="22"/>
      <c r="P37" s="22"/>
    </row>
    <row r="38" spans="2:16" x14ac:dyDescent="0.25">
      <c r="B38" s="250"/>
      <c r="C38" s="250" t="str">
        <f>IF(B38="","",VLOOKUP(B38,'picklist-hide'!$M$23:$N$41,2,FALSE))</f>
        <v/>
      </c>
      <c r="D38" s="231"/>
      <c r="E38" s="58"/>
      <c r="F38" s="58"/>
      <c r="G38" s="58"/>
      <c r="H38" s="225">
        <v>1</v>
      </c>
      <c r="I38" s="57"/>
      <c r="J38" s="22"/>
      <c r="K38" s="57"/>
      <c r="L38" s="22"/>
      <c r="M38" s="22"/>
      <c r="N38" s="22"/>
      <c r="O38" s="22"/>
      <c r="P38" s="22"/>
    </row>
    <row r="39" spans="2:16" x14ac:dyDescent="0.25">
      <c r="B39" s="251"/>
      <c r="C39" s="251"/>
      <c r="D39" s="231"/>
      <c r="E39" s="58"/>
      <c r="F39" s="58"/>
      <c r="G39" s="58"/>
      <c r="H39" s="225">
        <v>2</v>
      </c>
      <c r="I39" s="57"/>
      <c r="J39" s="22"/>
      <c r="K39" s="57"/>
      <c r="L39" s="22"/>
      <c r="M39" s="22"/>
      <c r="N39" s="22"/>
      <c r="O39" s="22"/>
      <c r="P39" s="22"/>
    </row>
    <row r="40" spans="2:16" x14ac:dyDescent="0.25">
      <c r="B40" s="251"/>
      <c r="C40" s="251"/>
      <c r="D40" s="231"/>
      <c r="E40" s="58"/>
      <c r="F40" s="58"/>
      <c r="G40" s="58"/>
      <c r="H40" s="225">
        <v>3</v>
      </c>
      <c r="I40" s="57"/>
      <c r="J40" s="22"/>
      <c r="K40" s="57"/>
      <c r="L40" s="22"/>
      <c r="M40" s="22"/>
      <c r="N40" s="22"/>
      <c r="O40" s="22"/>
      <c r="P40" s="22"/>
    </row>
    <row r="41" spans="2:16" x14ac:dyDescent="0.25">
      <c r="B41" s="250"/>
      <c r="C41" s="250" t="str">
        <f>IF(B41="","",VLOOKUP(B41,'picklist-hide'!$M$23:$N$41,2,FALSE))</f>
        <v/>
      </c>
      <c r="D41" s="231"/>
      <c r="E41" s="58"/>
      <c r="F41" s="58"/>
      <c r="G41" s="58"/>
      <c r="H41" s="225">
        <v>1</v>
      </c>
      <c r="I41" s="57"/>
      <c r="J41" s="22"/>
      <c r="K41" s="57"/>
      <c r="L41" s="22"/>
      <c r="M41" s="22"/>
      <c r="N41" s="22"/>
      <c r="O41" s="22"/>
      <c r="P41" s="22"/>
    </row>
    <row r="42" spans="2:16" x14ac:dyDescent="0.25">
      <c r="B42" s="251"/>
      <c r="C42" s="251"/>
      <c r="D42" s="231"/>
      <c r="E42" s="58"/>
      <c r="F42" s="58"/>
      <c r="G42" s="58"/>
      <c r="H42" s="225">
        <v>2</v>
      </c>
      <c r="I42" s="57"/>
      <c r="J42" s="22"/>
      <c r="K42" s="57"/>
      <c r="L42" s="22"/>
      <c r="M42" s="22"/>
      <c r="N42" s="22"/>
      <c r="O42" s="22"/>
      <c r="P42" s="22"/>
    </row>
    <row r="43" spans="2:16" x14ac:dyDescent="0.25">
      <c r="B43" s="251"/>
      <c r="C43" s="251"/>
      <c r="D43" s="231"/>
      <c r="E43" s="58"/>
      <c r="F43" s="58"/>
      <c r="G43" s="58"/>
      <c r="H43" s="225">
        <v>3</v>
      </c>
      <c r="I43" s="57"/>
      <c r="J43" s="22"/>
      <c r="K43" s="57"/>
      <c r="L43" s="22"/>
      <c r="M43" s="22"/>
      <c r="N43" s="22"/>
      <c r="O43" s="22"/>
      <c r="P43" s="22"/>
    </row>
    <row r="44" spans="2:16" x14ac:dyDescent="0.25">
      <c r="B44" s="250"/>
      <c r="C44" s="250" t="str">
        <f>IF(B44="","",VLOOKUP(B44,'picklist-hide'!$M$23:$N$41,2,FALSE))</f>
        <v/>
      </c>
      <c r="D44" s="231"/>
      <c r="E44" s="58"/>
      <c r="F44" s="58"/>
      <c r="G44" s="58"/>
      <c r="H44" s="225">
        <v>1</v>
      </c>
      <c r="I44" s="57"/>
      <c r="J44" s="22"/>
      <c r="K44" s="57"/>
      <c r="L44" s="22"/>
      <c r="M44" s="22"/>
      <c r="N44" s="22"/>
      <c r="O44" s="22"/>
      <c r="P44" s="22"/>
    </row>
    <row r="45" spans="2:16" x14ac:dyDescent="0.25">
      <c r="B45" s="251"/>
      <c r="C45" s="251"/>
      <c r="D45" s="231"/>
      <c r="E45" s="58"/>
      <c r="F45" s="58"/>
      <c r="G45" s="58"/>
      <c r="H45" s="225">
        <v>2</v>
      </c>
      <c r="I45" s="57"/>
      <c r="J45" s="22"/>
      <c r="K45" s="57"/>
      <c r="L45" s="22"/>
      <c r="M45" s="22"/>
      <c r="N45" s="22"/>
      <c r="O45" s="22"/>
      <c r="P45" s="22"/>
    </row>
    <row r="46" spans="2:16" x14ac:dyDescent="0.25">
      <c r="B46" s="251"/>
      <c r="C46" s="251"/>
      <c r="D46" s="231"/>
      <c r="E46" s="58"/>
      <c r="F46" s="58"/>
      <c r="G46" s="58"/>
      <c r="H46" s="225">
        <v>3</v>
      </c>
      <c r="I46" s="57"/>
      <c r="J46" s="22"/>
      <c r="K46" s="57"/>
      <c r="L46" s="22"/>
      <c r="M46" s="22"/>
      <c r="N46" s="22"/>
      <c r="O46" s="22"/>
      <c r="P46" s="22"/>
    </row>
    <row r="47" spans="2:16" x14ac:dyDescent="0.25">
      <c r="B47" s="250"/>
      <c r="C47" s="250" t="str">
        <f>IF(B47="","",VLOOKUP(B47,'picklist-hide'!$M$23:$N$41,2,FALSE))</f>
        <v/>
      </c>
      <c r="D47" s="231"/>
      <c r="E47" s="58"/>
      <c r="F47" s="58"/>
      <c r="G47" s="58"/>
      <c r="H47" s="225">
        <v>1</v>
      </c>
      <c r="I47" s="57"/>
      <c r="J47" s="22"/>
      <c r="K47" s="57"/>
      <c r="L47" s="22"/>
      <c r="M47" s="22"/>
      <c r="N47" s="22"/>
      <c r="O47" s="22"/>
      <c r="P47" s="22"/>
    </row>
    <row r="48" spans="2:16" x14ac:dyDescent="0.25">
      <c r="B48" s="251"/>
      <c r="C48" s="251"/>
      <c r="D48" s="231"/>
      <c r="E48" s="58"/>
      <c r="F48" s="58"/>
      <c r="G48" s="58"/>
      <c r="H48" s="225">
        <v>2</v>
      </c>
      <c r="I48" s="57"/>
      <c r="J48" s="22"/>
      <c r="K48" s="57"/>
      <c r="L48" s="22"/>
      <c r="M48" s="22"/>
      <c r="N48" s="22"/>
      <c r="O48" s="22"/>
      <c r="P48" s="22"/>
    </row>
    <row r="49" spans="2:16" x14ac:dyDescent="0.25">
      <c r="B49" s="251"/>
      <c r="C49" s="251"/>
      <c r="D49" s="231"/>
      <c r="E49" s="58"/>
      <c r="F49" s="58"/>
      <c r="G49" s="58"/>
      <c r="H49" s="225">
        <v>3</v>
      </c>
      <c r="I49" s="57"/>
      <c r="J49" s="22"/>
      <c r="K49" s="57"/>
      <c r="L49" s="22"/>
      <c r="M49" s="22"/>
      <c r="N49" s="22"/>
      <c r="O49" s="22"/>
      <c r="P49" s="22"/>
    </row>
    <row r="50" spans="2:16" x14ac:dyDescent="0.25">
      <c r="B50" s="250"/>
      <c r="C50" s="250" t="str">
        <f>IF(B50="","",VLOOKUP(B50,'picklist-hide'!$M$23:$N$41,2,FALSE))</f>
        <v/>
      </c>
      <c r="D50" s="231"/>
      <c r="E50" s="58"/>
      <c r="F50" s="58"/>
      <c r="G50" s="58"/>
      <c r="H50" s="225">
        <v>1</v>
      </c>
      <c r="I50" s="57"/>
      <c r="J50" s="22"/>
      <c r="K50" s="57"/>
      <c r="L50" s="22"/>
      <c r="M50" s="22"/>
      <c r="N50" s="22"/>
      <c r="O50" s="22"/>
      <c r="P50" s="22"/>
    </row>
    <row r="51" spans="2:16" x14ac:dyDescent="0.25">
      <c r="B51" s="251"/>
      <c r="C51" s="251"/>
      <c r="D51" s="231"/>
      <c r="E51" s="58"/>
      <c r="F51" s="58"/>
      <c r="G51" s="58"/>
      <c r="H51" s="225">
        <v>2</v>
      </c>
      <c r="I51" s="57"/>
      <c r="J51" s="22"/>
      <c r="K51" s="57"/>
      <c r="L51" s="22"/>
      <c r="M51" s="22"/>
      <c r="N51" s="22"/>
      <c r="O51" s="22"/>
      <c r="P51" s="22"/>
    </row>
    <row r="52" spans="2:16" x14ac:dyDescent="0.25">
      <c r="B52" s="251"/>
      <c r="C52" s="251"/>
      <c r="D52" s="231"/>
      <c r="E52" s="58"/>
      <c r="F52" s="58"/>
      <c r="G52" s="58"/>
      <c r="H52" s="225">
        <v>3</v>
      </c>
      <c r="I52" s="57"/>
      <c r="J52" s="22"/>
      <c r="K52" s="57"/>
      <c r="L52" s="22"/>
      <c r="M52" s="22"/>
      <c r="N52" s="22"/>
      <c r="O52" s="22"/>
      <c r="P52" s="22"/>
    </row>
    <row r="53" spans="2:16" x14ac:dyDescent="0.25">
      <c r="B53" s="250"/>
      <c r="C53" s="250" t="str">
        <f>IF(B53="","",VLOOKUP(B53,'picklist-hide'!$M$23:$N$41,2,FALSE))</f>
        <v/>
      </c>
      <c r="D53" s="231"/>
      <c r="E53" s="58"/>
      <c r="F53" s="58"/>
      <c r="G53" s="58"/>
      <c r="H53" s="225">
        <v>1</v>
      </c>
      <c r="I53" s="57"/>
      <c r="J53" s="22"/>
      <c r="K53" s="57"/>
      <c r="L53" s="22"/>
      <c r="M53" s="22"/>
      <c r="N53" s="22"/>
      <c r="O53" s="22"/>
      <c r="P53" s="22"/>
    </row>
    <row r="54" spans="2:16" x14ac:dyDescent="0.25">
      <c r="B54" s="251"/>
      <c r="C54" s="251"/>
      <c r="D54" s="231"/>
      <c r="E54" s="58"/>
      <c r="F54" s="58"/>
      <c r="G54" s="58"/>
      <c r="H54" s="225">
        <v>2</v>
      </c>
      <c r="I54" s="57"/>
      <c r="J54" s="22"/>
      <c r="K54" s="57"/>
      <c r="L54" s="22"/>
      <c r="M54" s="22"/>
      <c r="N54" s="22"/>
      <c r="O54" s="22"/>
      <c r="P54" s="22"/>
    </row>
    <row r="55" spans="2:16" x14ac:dyDescent="0.25">
      <c r="B55" s="251"/>
      <c r="C55" s="251"/>
      <c r="D55" s="231"/>
      <c r="E55" s="58"/>
      <c r="F55" s="58"/>
      <c r="G55" s="58"/>
      <c r="H55" s="225">
        <v>3</v>
      </c>
      <c r="I55" s="57"/>
      <c r="J55" s="22"/>
      <c r="K55" s="57"/>
      <c r="L55" s="22"/>
      <c r="M55" s="22"/>
      <c r="N55" s="22"/>
      <c r="O55" s="22"/>
      <c r="P55" s="22"/>
    </row>
    <row r="56" spans="2:16" x14ac:dyDescent="0.25">
      <c r="B56" s="250"/>
      <c r="C56" s="250" t="str">
        <f>IF(B56="","",VLOOKUP(B56,'picklist-hide'!$M$23:$N$41,2,FALSE))</f>
        <v/>
      </c>
      <c r="D56" s="231"/>
      <c r="E56" s="58"/>
      <c r="F56" s="58"/>
      <c r="G56" s="58"/>
      <c r="H56" s="225">
        <v>1</v>
      </c>
      <c r="I56" s="57"/>
      <c r="J56" s="22"/>
      <c r="K56" s="57"/>
      <c r="L56" s="22"/>
      <c r="M56" s="22"/>
      <c r="N56" s="22"/>
      <c r="O56" s="22"/>
      <c r="P56" s="22"/>
    </row>
    <row r="57" spans="2:16" x14ac:dyDescent="0.25">
      <c r="B57" s="251"/>
      <c r="C57" s="251"/>
      <c r="D57" s="231"/>
      <c r="E57" s="58"/>
      <c r="F57" s="58"/>
      <c r="G57" s="58"/>
      <c r="H57" s="225">
        <v>2</v>
      </c>
      <c r="I57" s="57"/>
      <c r="J57" s="22"/>
      <c r="K57" s="57"/>
      <c r="L57" s="22"/>
      <c r="M57" s="22"/>
      <c r="N57" s="22"/>
      <c r="O57" s="22"/>
      <c r="P57" s="22"/>
    </row>
    <row r="58" spans="2:16" x14ac:dyDescent="0.25">
      <c r="B58" s="251"/>
      <c r="C58" s="251"/>
      <c r="D58" s="231"/>
      <c r="E58" s="58"/>
      <c r="F58" s="58"/>
      <c r="G58" s="58"/>
      <c r="H58" s="225">
        <v>3</v>
      </c>
      <c r="I58" s="57"/>
      <c r="J58" s="22"/>
      <c r="K58" s="57"/>
      <c r="L58" s="22"/>
      <c r="M58" s="22"/>
      <c r="N58" s="22"/>
      <c r="O58" s="22"/>
      <c r="P58" s="22"/>
    </row>
    <row r="59" spans="2:16" x14ac:dyDescent="0.25">
      <c r="B59" s="250"/>
      <c r="C59" s="250" t="str">
        <f>IF(B59="","",VLOOKUP(B59,'picklist-hide'!$M$23:$N$41,2,FALSE))</f>
        <v/>
      </c>
      <c r="D59" s="231"/>
      <c r="E59" s="58"/>
      <c r="F59" s="58"/>
      <c r="G59" s="58"/>
      <c r="H59" s="225">
        <v>1</v>
      </c>
      <c r="I59" s="57"/>
      <c r="J59" s="22"/>
      <c r="K59" s="57"/>
      <c r="L59" s="22"/>
      <c r="M59" s="22"/>
      <c r="N59" s="22"/>
      <c r="O59" s="22"/>
      <c r="P59" s="22"/>
    </row>
    <row r="60" spans="2:16" x14ac:dyDescent="0.25">
      <c r="B60" s="251"/>
      <c r="C60" s="251"/>
      <c r="D60" s="231"/>
      <c r="E60" s="58"/>
      <c r="F60" s="58"/>
      <c r="G60" s="58"/>
      <c r="H60" s="225">
        <v>2</v>
      </c>
      <c r="I60" s="57"/>
      <c r="J60" s="22"/>
      <c r="K60" s="57"/>
      <c r="L60" s="22"/>
      <c r="M60" s="22"/>
      <c r="N60" s="22"/>
      <c r="O60" s="22"/>
      <c r="P60" s="22"/>
    </row>
    <row r="61" spans="2:16" x14ac:dyDescent="0.25">
      <c r="B61" s="251"/>
      <c r="C61" s="251"/>
      <c r="D61" s="231"/>
      <c r="E61" s="58"/>
      <c r="F61" s="58"/>
      <c r="G61" s="58"/>
      <c r="H61" s="225">
        <v>3</v>
      </c>
      <c r="I61" s="57"/>
      <c r="J61" s="22"/>
      <c r="K61" s="57"/>
      <c r="L61" s="22"/>
      <c r="M61" s="22"/>
      <c r="N61" s="22"/>
      <c r="O61" s="22"/>
      <c r="P61" s="22"/>
    </row>
    <row r="62" spans="2:16" x14ac:dyDescent="0.25">
      <c r="B62" s="250"/>
      <c r="C62" s="250" t="str">
        <f>IF(B62="","",VLOOKUP(B62,'picklist-hide'!$M$23:$N$41,2,FALSE))</f>
        <v/>
      </c>
      <c r="D62" s="231"/>
      <c r="E62" s="58"/>
      <c r="F62" s="58"/>
      <c r="G62" s="58"/>
      <c r="H62" s="225">
        <v>1</v>
      </c>
      <c r="I62" s="57"/>
      <c r="J62" s="22"/>
      <c r="K62" s="57"/>
      <c r="L62" s="22"/>
      <c r="M62" s="22"/>
      <c r="N62" s="22"/>
      <c r="O62" s="22"/>
      <c r="P62" s="22"/>
    </row>
    <row r="63" spans="2:16" x14ac:dyDescent="0.25">
      <c r="B63" s="251"/>
      <c r="C63" s="251"/>
      <c r="D63" s="231"/>
      <c r="E63" s="58"/>
      <c r="F63" s="58"/>
      <c r="G63" s="58"/>
      <c r="H63" s="225">
        <v>2</v>
      </c>
      <c r="I63" s="57"/>
      <c r="J63" s="22"/>
      <c r="K63" s="57"/>
      <c r="L63" s="22"/>
      <c r="M63" s="22"/>
      <c r="N63" s="22"/>
      <c r="O63" s="22"/>
      <c r="P63" s="22"/>
    </row>
    <row r="64" spans="2:16" x14ac:dyDescent="0.25">
      <c r="B64" s="251"/>
      <c r="C64" s="251"/>
      <c r="D64" s="231"/>
      <c r="E64" s="58"/>
      <c r="F64" s="58"/>
      <c r="G64" s="58"/>
      <c r="H64" s="225">
        <v>3</v>
      </c>
      <c r="I64" s="57"/>
      <c r="J64" s="22"/>
      <c r="K64" s="57"/>
      <c r="L64" s="22"/>
      <c r="M64" s="22"/>
      <c r="N64" s="22"/>
      <c r="O64" s="22"/>
      <c r="P64" s="22"/>
    </row>
    <row r="65" spans="2:16" x14ac:dyDescent="0.25">
      <c r="B65" s="250"/>
      <c r="C65" s="250" t="str">
        <f>IF(B65="","",VLOOKUP(B65,'picklist-hide'!$M$23:$N$41,2,FALSE))</f>
        <v/>
      </c>
      <c r="D65" s="231"/>
      <c r="E65" s="58"/>
      <c r="F65" s="58"/>
      <c r="G65" s="58"/>
      <c r="H65" s="225">
        <v>1</v>
      </c>
      <c r="I65" s="57"/>
      <c r="J65" s="22"/>
      <c r="K65" s="57"/>
      <c r="L65" s="22"/>
      <c r="M65" s="22"/>
      <c r="N65" s="22"/>
      <c r="O65" s="22"/>
      <c r="P65" s="22"/>
    </row>
    <row r="66" spans="2:16" x14ac:dyDescent="0.25">
      <c r="B66" s="251"/>
      <c r="C66" s="251"/>
      <c r="D66" s="231"/>
      <c r="E66" s="58"/>
      <c r="F66" s="58"/>
      <c r="G66" s="58"/>
      <c r="H66" s="225">
        <v>2</v>
      </c>
      <c r="I66" s="57"/>
      <c r="J66" s="22"/>
      <c r="K66" s="57"/>
      <c r="L66" s="22"/>
      <c r="M66" s="22"/>
      <c r="N66" s="22"/>
      <c r="O66" s="22"/>
      <c r="P66" s="22"/>
    </row>
    <row r="67" spans="2:16" x14ac:dyDescent="0.25">
      <c r="B67" s="251"/>
      <c r="C67" s="251"/>
      <c r="D67" s="231"/>
      <c r="E67" s="58"/>
      <c r="F67" s="58"/>
      <c r="G67" s="58"/>
      <c r="H67" s="225">
        <v>3</v>
      </c>
      <c r="I67" s="57"/>
      <c r="J67" s="22"/>
      <c r="K67" s="57"/>
      <c r="L67" s="22"/>
      <c r="M67" s="22"/>
      <c r="N67" s="22"/>
      <c r="O67" s="22"/>
      <c r="P67" s="22"/>
    </row>
    <row r="68" spans="2:16" x14ac:dyDescent="0.25">
      <c r="B68" s="250"/>
      <c r="C68" s="250" t="str">
        <f>IF(B68="","",VLOOKUP(B68,'picklist-hide'!$M$23:$N$41,2,FALSE))</f>
        <v/>
      </c>
      <c r="D68" s="231"/>
      <c r="E68" s="58"/>
      <c r="F68" s="58"/>
      <c r="G68" s="58"/>
      <c r="H68" s="225">
        <v>1</v>
      </c>
      <c r="I68" s="57"/>
      <c r="J68" s="22"/>
      <c r="K68" s="57"/>
      <c r="L68" s="22"/>
      <c r="M68" s="22"/>
      <c r="N68" s="22"/>
      <c r="O68" s="22"/>
      <c r="P68" s="22"/>
    </row>
    <row r="69" spans="2:16" x14ac:dyDescent="0.25">
      <c r="B69" s="251"/>
      <c r="C69" s="251"/>
      <c r="D69" s="231"/>
      <c r="E69" s="58"/>
      <c r="F69" s="58"/>
      <c r="G69" s="58"/>
      <c r="H69" s="225">
        <v>2</v>
      </c>
      <c r="I69" s="57"/>
      <c r="J69" s="22"/>
      <c r="K69" s="57"/>
      <c r="L69" s="22"/>
      <c r="M69" s="22"/>
      <c r="N69" s="22"/>
      <c r="O69" s="22"/>
      <c r="P69" s="22"/>
    </row>
    <row r="70" spans="2:16" x14ac:dyDescent="0.25">
      <c r="B70" s="251"/>
      <c r="C70" s="251"/>
      <c r="D70" s="231"/>
      <c r="E70" s="58"/>
      <c r="F70" s="58"/>
      <c r="G70" s="58"/>
      <c r="H70" s="225">
        <v>3</v>
      </c>
      <c r="I70" s="57"/>
      <c r="J70" s="22"/>
      <c r="K70" s="57"/>
      <c r="L70" s="22"/>
      <c r="M70" s="22"/>
      <c r="N70" s="22"/>
      <c r="O70" s="22"/>
      <c r="P70" s="22"/>
    </row>
    <row r="71" spans="2:16" x14ac:dyDescent="0.25">
      <c r="B71" s="250"/>
      <c r="C71" s="250" t="str">
        <f>IF(B71="","",VLOOKUP(B71,'picklist-hide'!$M$23:$N$41,2,FALSE))</f>
        <v/>
      </c>
      <c r="D71" s="231"/>
      <c r="E71" s="58"/>
      <c r="F71" s="58"/>
      <c r="G71" s="58"/>
      <c r="H71" s="225">
        <v>1</v>
      </c>
      <c r="I71" s="57"/>
      <c r="J71" s="22"/>
      <c r="K71" s="57"/>
      <c r="L71" s="22"/>
      <c r="M71" s="22"/>
      <c r="N71" s="22"/>
      <c r="O71" s="22"/>
      <c r="P71" s="22"/>
    </row>
    <row r="72" spans="2:16" x14ac:dyDescent="0.25">
      <c r="B72" s="251"/>
      <c r="C72" s="251"/>
      <c r="D72" s="231"/>
      <c r="E72" s="58"/>
      <c r="F72" s="58"/>
      <c r="G72" s="58"/>
      <c r="H72" s="225">
        <v>2</v>
      </c>
      <c r="I72" s="57"/>
      <c r="J72" s="22"/>
      <c r="K72" s="57"/>
      <c r="L72" s="22"/>
      <c r="M72" s="22"/>
      <c r="N72" s="22"/>
      <c r="O72" s="22"/>
      <c r="P72" s="22"/>
    </row>
    <row r="73" spans="2:16" x14ac:dyDescent="0.25">
      <c r="B73" s="251"/>
      <c r="C73" s="251"/>
      <c r="D73" s="231"/>
      <c r="E73" s="58"/>
      <c r="F73" s="58"/>
      <c r="G73" s="58"/>
      <c r="H73" s="225">
        <v>3</v>
      </c>
      <c r="I73" s="57"/>
      <c r="J73" s="22"/>
      <c r="K73" s="57"/>
      <c r="L73" s="22"/>
      <c r="M73" s="22"/>
      <c r="N73" s="22"/>
      <c r="O73" s="22"/>
      <c r="P73" s="22"/>
    </row>
    <row r="74" spans="2:16" x14ac:dyDescent="0.25">
      <c r="B74" s="250"/>
      <c r="C74" s="250" t="str">
        <f>IF(B74="","",VLOOKUP(B74,'picklist-hide'!$M$23:$N$41,2,FALSE))</f>
        <v/>
      </c>
      <c r="D74" s="231"/>
      <c r="E74" s="58"/>
      <c r="F74" s="58"/>
      <c r="G74" s="58"/>
      <c r="H74" s="225">
        <v>1</v>
      </c>
      <c r="I74" s="57"/>
      <c r="J74" s="22"/>
      <c r="K74" s="57"/>
      <c r="L74" s="22"/>
      <c r="M74" s="22"/>
      <c r="N74" s="22"/>
      <c r="O74" s="22"/>
      <c r="P74" s="22"/>
    </row>
    <row r="75" spans="2:16" x14ac:dyDescent="0.25">
      <c r="B75" s="251"/>
      <c r="C75" s="251"/>
      <c r="D75" s="231"/>
      <c r="E75" s="58"/>
      <c r="F75" s="58"/>
      <c r="G75" s="58"/>
      <c r="H75" s="225">
        <v>2</v>
      </c>
      <c r="I75" s="57"/>
      <c r="J75" s="22"/>
      <c r="K75" s="57"/>
      <c r="L75" s="22"/>
      <c r="M75" s="22"/>
      <c r="N75" s="22"/>
      <c r="O75" s="22"/>
      <c r="P75" s="22"/>
    </row>
    <row r="76" spans="2:16" x14ac:dyDescent="0.25">
      <c r="B76" s="251"/>
      <c r="C76" s="251"/>
      <c r="D76" s="231"/>
      <c r="E76" s="58"/>
      <c r="F76" s="58"/>
      <c r="G76" s="58"/>
      <c r="H76" s="225">
        <v>3</v>
      </c>
      <c r="I76" s="57"/>
      <c r="J76" s="22"/>
      <c r="K76" s="57"/>
      <c r="L76" s="22"/>
      <c r="M76" s="22"/>
      <c r="N76" s="22"/>
      <c r="O76" s="22"/>
      <c r="P76" s="22"/>
    </row>
    <row r="77" spans="2:16" x14ac:dyDescent="0.25">
      <c r="B77" s="250"/>
      <c r="C77" s="250" t="str">
        <f>IF(B77="","",VLOOKUP(B77,'picklist-hide'!$M$23:$N$41,2,FALSE))</f>
        <v/>
      </c>
      <c r="D77" s="231"/>
      <c r="E77" s="58"/>
      <c r="F77" s="58"/>
      <c r="G77" s="58"/>
      <c r="H77" s="225">
        <v>1</v>
      </c>
      <c r="I77" s="57"/>
      <c r="J77" s="22"/>
      <c r="K77" s="57"/>
      <c r="L77" s="22"/>
      <c r="M77" s="22"/>
      <c r="N77" s="22"/>
      <c r="O77" s="22"/>
      <c r="P77" s="22"/>
    </row>
    <row r="78" spans="2:16" x14ac:dyDescent="0.25">
      <c r="B78" s="251"/>
      <c r="C78" s="251"/>
      <c r="D78" s="231"/>
      <c r="E78" s="58"/>
      <c r="F78" s="58"/>
      <c r="G78" s="58"/>
      <c r="H78" s="225">
        <v>2</v>
      </c>
      <c r="I78" s="57"/>
      <c r="J78" s="22"/>
      <c r="K78" s="57"/>
      <c r="L78" s="22"/>
      <c r="M78" s="22"/>
      <c r="N78" s="22"/>
      <c r="O78" s="22"/>
      <c r="P78" s="22"/>
    </row>
    <row r="79" spans="2:16" x14ac:dyDescent="0.25">
      <c r="B79" s="251"/>
      <c r="C79" s="251"/>
      <c r="D79" s="231"/>
      <c r="E79" s="58"/>
      <c r="F79" s="58"/>
      <c r="G79" s="58"/>
      <c r="H79" s="225">
        <v>3</v>
      </c>
      <c r="I79" s="57"/>
      <c r="J79" s="22"/>
      <c r="K79" s="57"/>
      <c r="L79" s="22"/>
      <c r="M79" s="22"/>
      <c r="N79" s="22"/>
      <c r="O79" s="22"/>
      <c r="P79" s="22"/>
    </row>
    <row r="80" spans="2:16" x14ac:dyDescent="0.25">
      <c r="B80" s="250"/>
      <c r="C80" s="250" t="str">
        <f>IF(B80="","",VLOOKUP(B80,'picklist-hide'!$M$23:$N$41,2,FALSE))</f>
        <v/>
      </c>
      <c r="D80" s="231"/>
      <c r="E80" s="58"/>
      <c r="F80" s="58"/>
      <c r="G80" s="58"/>
      <c r="H80" s="225">
        <v>1</v>
      </c>
      <c r="I80" s="57"/>
      <c r="J80" s="22"/>
      <c r="K80" s="57"/>
      <c r="L80" s="22"/>
      <c r="M80" s="22"/>
      <c r="N80" s="22"/>
      <c r="O80" s="22"/>
      <c r="P80" s="22"/>
    </row>
    <row r="81" spans="2:16" x14ac:dyDescent="0.25">
      <c r="B81" s="251"/>
      <c r="C81" s="251"/>
      <c r="D81" s="231"/>
      <c r="E81" s="58"/>
      <c r="F81" s="58"/>
      <c r="G81" s="58"/>
      <c r="H81" s="225">
        <v>2</v>
      </c>
      <c r="I81" s="57"/>
      <c r="J81" s="22"/>
      <c r="K81" s="57"/>
      <c r="L81" s="22"/>
      <c r="M81" s="22"/>
      <c r="N81" s="22"/>
      <c r="O81" s="22"/>
      <c r="P81" s="22"/>
    </row>
    <row r="82" spans="2:16" x14ac:dyDescent="0.25">
      <c r="B82" s="251"/>
      <c r="C82" s="251"/>
      <c r="D82" s="231"/>
      <c r="E82" s="58"/>
      <c r="F82" s="58"/>
      <c r="G82" s="58"/>
      <c r="H82" s="225">
        <v>3</v>
      </c>
      <c r="I82" s="57"/>
      <c r="J82" s="22"/>
      <c r="K82" s="57"/>
      <c r="L82" s="22"/>
      <c r="M82" s="22"/>
      <c r="N82" s="22"/>
      <c r="O82" s="22"/>
      <c r="P82" s="22"/>
    </row>
    <row r="83" spans="2:16" x14ac:dyDescent="0.25">
      <c r="B83" s="250"/>
      <c r="C83" s="250" t="str">
        <f>IF(B83="","",VLOOKUP(B83,'picklist-hide'!$M$23:$N$41,2,FALSE))</f>
        <v/>
      </c>
      <c r="D83" s="231"/>
      <c r="E83" s="58"/>
      <c r="F83" s="58"/>
      <c r="G83" s="58"/>
      <c r="H83" s="225">
        <v>1</v>
      </c>
      <c r="I83" s="57"/>
      <c r="J83" s="22"/>
      <c r="K83" s="57"/>
      <c r="L83" s="22"/>
      <c r="M83" s="22"/>
      <c r="N83" s="22"/>
      <c r="O83" s="22"/>
      <c r="P83" s="22"/>
    </row>
    <row r="84" spans="2:16" x14ac:dyDescent="0.25">
      <c r="B84" s="251"/>
      <c r="C84" s="251"/>
      <c r="D84" s="231"/>
      <c r="E84" s="58"/>
      <c r="F84" s="58"/>
      <c r="G84" s="58"/>
      <c r="H84" s="225">
        <v>2</v>
      </c>
      <c r="I84" s="57"/>
      <c r="J84" s="22"/>
      <c r="K84" s="57"/>
      <c r="L84" s="22"/>
      <c r="M84" s="22"/>
      <c r="N84" s="22"/>
      <c r="O84" s="22"/>
      <c r="P84" s="22"/>
    </row>
    <row r="85" spans="2:16" x14ac:dyDescent="0.25">
      <c r="B85" s="251"/>
      <c r="C85" s="251"/>
      <c r="D85" s="231"/>
      <c r="E85" s="58"/>
      <c r="F85" s="58"/>
      <c r="G85" s="58"/>
      <c r="H85" s="225">
        <v>3</v>
      </c>
      <c r="I85" s="57"/>
      <c r="J85" s="22"/>
      <c r="K85" s="57"/>
      <c r="L85" s="22"/>
      <c r="M85" s="22"/>
      <c r="N85" s="22"/>
      <c r="O85" s="22"/>
      <c r="P85" s="22"/>
    </row>
    <row r="86" spans="2:16" x14ac:dyDescent="0.25">
      <c r="B86" s="250"/>
      <c r="C86" s="250" t="str">
        <f>IF(B86="","",VLOOKUP(B86,'picklist-hide'!$M$23:$N$41,2,FALSE))</f>
        <v/>
      </c>
      <c r="D86" s="231"/>
      <c r="E86" s="58"/>
      <c r="F86" s="58"/>
      <c r="G86" s="58"/>
      <c r="H86" s="225">
        <v>1</v>
      </c>
      <c r="I86" s="57"/>
      <c r="J86" s="22"/>
      <c r="K86" s="57"/>
      <c r="L86" s="22"/>
      <c r="M86" s="22"/>
      <c r="N86" s="22"/>
      <c r="O86" s="22"/>
      <c r="P86" s="22"/>
    </row>
    <row r="87" spans="2:16" x14ac:dyDescent="0.25">
      <c r="B87" s="251"/>
      <c r="C87" s="251"/>
      <c r="D87" s="231"/>
      <c r="E87" s="58"/>
      <c r="F87" s="58"/>
      <c r="G87" s="58"/>
      <c r="H87" s="225">
        <v>2</v>
      </c>
      <c r="I87" s="57"/>
      <c r="J87" s="22"/>
      <c r="K87" s="57"/>
      <c r="L87" s="22"/>
      <c r="M87" s="22"/>
      <c r="N87" s="22"/>
      <c r="O87" s="22"/>
      <c r="P87" s="22"/>
    </row>
    <row r="88" spans="2:16" x14ac:dyDescent="0.25">
      <c r="B88" s="251"/>
      <c r="C88" s="251"/>
      <c r="D88" s="231"/>
      <c r="E88" s="58"/>
      <c r="F88" s="58"/>
      <c r="G88" s="58"/>
      <c r="H88" s="225">
        <v>3</v>
      </c>
      <c r="I88" s="57"/>
      <c r="J88" s="22"/>
      <c r="K88" s="57"/>
      <c r="L88" s="22"/>
      <c r="M88" s="22"/>
      <c r="N88" s="22"/>
      <c r="O88" s="22"/>
      <c r="P88" s="22"/>
    </row>
    <row r="89" spans="2:16" x14ac:dyDescent="0.25">
      <c r="B89" s="250"/>
      <c r="C89" s="250" t="str">
        <f>IF(B89="","",VLOOKUP(B89,'picklist-hide'!$M$23:$N$41,2,FALSE))</f>
        <v/>
      </c>
      <c r="D89" s="231"/>
      <c r="E89" s="58"/>
      <c r="F89" s="58"/>
      <c r="G89" s="58"/>
      <c r="H89" s="225">
        <v>1</v>
      </c>
      <c r="I89" s="57"/>
      <c r="J89" s="22"/>
      <c r="K89" s="57"/>
      <c r="L89" s="22"/>
      <c r="M89" s="22"/>
      <c r="N89" s="22"/>
      <c r="O89" s="22"/>
      <c r="P89" s="22"/>
    </row>
    <row r="90" spans="2:16" x14ac:dyDescent="0.25">
      <c r="B90" s="251"/>
      <c r="C90" s="251"/>
      <c r="D90" s="231"/>
      <c r="E90" s="58"/>
      <c r="F90" s="58"/>
      <c r="G90" s="58"/>
      <c r="H90" s="225">
        <v>2</v>
      </c>
      <c r="I90" s="57"/>
      <c r="J90" s="22"/>
      <c r="K90" s="57"/>
      <c r="L90" s="22"/>
      <c r="M90" s="22"/>
      <c r="N90" s="22"/>
      <c r="O90" s="22"/>
      <c r="P90" s="22"/>
    </row>
    <row r="91" spans="2:16" x14ac:dyDescent="0.25">
      <c r="B91" s="251"/>
      <c r="C91" s="251"/>
      <c r="D91" s="231"/>
      <c r="E91" s="58"/>
      <c r="F91" s="58"/>
      <c r="G91" s="58"/>
      <c r="H91" s="225">
        <v>3</v>
      </c>
      <c r="I91" s="57"/>
      <c r="J91" s="22"/>
      <c r="K91" s="57"/>
      <c r="L91" s="22"/>
      <c r="M91" s="22"/>
      <c r="N91" s="22"/>
      <c r="O91" s="22"/>
      <c r="P91" s="22"/>
    </row>
    <row r="92" spans="2:16" x14ac:dyDescent="0.25">
      <c r="B92" s="250"/>
      <c r="C92" s="250" t="str">
        <f>IF(B92="","",VLOOKUP(B92,'picklist-hide'!$M$23:$N$41,2,FALSE))</f>
        <v/>
      </c>
      <c r="D92" s="231"/>
      <c r="E92" s="58"/>
      <c r="F92" s="58"/>
      <c r="G92" s="58"/>
      <c r="H92" s="225">
        <v>1</v>
      </c>
      <c r="I92" s="57"/>
      <c r="J92" s="22"/>
      <c r="K92" s="57"/>
      <c r="L92" s="22"/>
      <c r="M92" s="22"/>
      <c r="N92" s="22"/>
      <c r="O92" s="22"/>
      <c r="P92" s="22"/>
    </row>
    <row r="93" spans="2:16" x14ac:dyDescent="0.25">
      <c r="B93" s="251"/>
      <c r="C93" s="251"/>
      <c r="D93" s="231"/>
      <c r="E93" s="58"/>
      <c r="F93" s="58"/>
      <c r="G93" s="58"/>
      <c r="H93" s="225">
        <v>2</v>
      </c>
      <c r="I93" s="57"/>
      <c r="J93" s="22"/>
      <c r="K93" s="57"/>
      <c r="L93" s="22"/>
      <c r="M93" s="22"/>
      <c r="N93" s="22"/>
      <c r="O93" s="22"/>
      <c r="P93" s="22"/>
    </row>
    <row r="94" spans="2:16" x14ac:dyDescent="0.25">
      <c r="B94" s="251"/>
      <c r="C94" s="251"/>
      <c r="D94" s="231"/>
      <c r="E94" s="58"/>
      <c r="F94" s="58"/>
      <c r="G94" s="58"/>
      <c r="H94" s="225">
        <v>3</v>
      </c>
      <c r="I94" s="57"/>
      <c r="J94" s="22"/>
      <c r="K94" s="57"/>
      <c r="L94" s="22"/>
      <c r="M94" s="22"/>
      <c r="N94" s="22"/>
      <c r="O94" s="22"/>
      <c r="P94" s="22"/>
    </row>
    <row r="95" spans="2:16" x14ac:dyDescent="0.25">
      <c r="B95" s="250"/>
      <c r="C95" s="250" t="str">
        <f>IF(B95="","",VLOOKUP(B95,'picklist-hide'!$M$23:$N$41,2,FALSE))</f>
        <v/>
      </c>
      <c r="D95" s="231"/>
      <c r="E95" s="58"/>
      <c r="F95" s="58"/>
      <c r="G95" s="58"/>
      <c r="H95" s="225">
        <v>1</v>
      </c>
      <c r="I95" s="57"/>
      <c r="J95" s="22"/>
      <c r="K95" s="57"/>
      <c r="L95" s="22"/>
      <c r="M95" s="22"/>
      <c r="N95" s="22"/>
      <c r="O95" s="22"/>
      <c r="P95" s="22"/>
    </row>
    <row r="96" spans="2:16" x14ac:dyDescent="0.25">
      <c r="B96" s="251"/>
      <c r="C96" s="251"/>
      <c r="D96" s="231"/>
      <c r="E96" s="58"/>
      <c r="F96" s="58"/>
      <c r="G96" s="58"/>
      <c r="H96" s="225">
        <v>2</v>
      </c>
      <c r="I96" s="57"/>
      <c r="J96" s="22"/>
      <c r="K96" s="57"/>
      <c r="L96" s="22"/>
      <c r="M96" s="22"/>
      <c r="N96" s="22"/>
      <c r="O96" s="22"/>
      <c r="P96" s="22"/>
    </row>
    <row r="97" spans="2:16" x14ac:dyDescent="0.25">
      <c r="B97" s="251"/>
      <c r="C97" s="251"/>
      <c r="D97" s="231"/>
      <c r="E97" s="58"/>
      <c r="F97" s="58"/>
      <c r="G97" s="58"/>
      <c r="H97" s="225">
        <v>3</v>
      </c>
      <c r="I97" s="57"/>
      <c r="J97" s="22"/>
      <c r="K97" s="57"/>
      <c r="L97" s="22"/>
      <c r="M97" s="22"/>
      <c r="N97" s="22"/>
      <c r="O97" s="22"/>
      <c r="P97" s="22"/>
    </row>
    <row r="98" spans="2:16" x14ac:dyDescent="0.25">
      <c r="B98" s="250"/>
      <c r="C98" s="250" t="str">
        <f>IF(B98="","",VLOOKUP(B98,'picklist-hide'!$M$23:$N$41,2,FALSE))</f>
        <v/>
      </c>
      <c r="D98" s="231"/>
      <c r="E98" s="58"/>
      <c r="F98" s="58"/>
      <c r="G98" s="58"/>
      <c r="H98" s="225">
        <v>1</v>
      </c>
      <c r="I98" s="57"/>
      <c r="J98" s="22"/>
      <c r="K98" s="57"/>
      <c r="L98" s="22"/>
      <c r="M98" s="22"/>
      <c r="N98" s="22"/>
      <c r="O98" s="22"/>
      <c r="P98" s="22"/>
    </row>
    <row r="99" spans="2:16" x14ac:dyDescent="0.25">
      <c r="B99" s="251"/>
      <c r="C99" s="251"/>
      <c r="D99" s="231"/>
      <c r="E99" s="58"/>
      <c r="F99" s="58"/>
      <c r="G99" s="58"/>
      <c r="H99" s="225">
        <v>2</v>
      </c>
      <c r="I99" s="57"/>
      <c r="J99" s="22"/>
      <c r="K99" s="57"/>
      <c r="L99" s="22"/>
      <c r="M99" s="22"/>
      <c r="N99" s="22"/>
      <c r="O99" s="22"/>
      <c r="P99" s="22"/>
    </row>
    <row r="100" spans="2:16" x14ac:dyDescent="0.25">
      <c r="B100" s="251"/>
      <c r="C100" s="251"/>
      <c r="D100" s="231"/>
      <c r="E100" s="58"/>
      <c r="F100" s="58"/>
      <c r="G100" s="58"/>
      <c r="H100" s="225">
        <v>3</v>
      </c>
      <c r="I100" s="57"/>
      <c r="J100" s="22"/>
      <c r="K100" s="57"/>
      <c r="L100" s="22"/>
      <c r="M100" s="22"/>
      <c r="N100" s="22"/>
      <c r="O100" s="22"/>
      <c r="P100" s="22"/>
    </row>
    <row r="101" spans="2:16" x14ac:dyDescent="0.25">
      <c r="B101" s="250"/>
      <c r="C101" s="250" t="str">
        <f>IF(B101="","",VLOOKUP(B101,'picklist-hide'!$M$23:$N$41,2,FALSE))</f>
        <v/>
      </c>
      <c r="D101" s="231"/>
      <c r="E101" s="58"/>
      <c r="F101" s="58"/>
      <c r="G101" s="58"/>
      <c r="H101" s="225">
        <v>1</v>
      </c>
      <c r="I101" s="57"/>
      <c r="J101" s="22"/>
      <c r="K101" s="57"/>
      <c r="L101" s="22"/>
      <c r="M101" s="22"/>
      <c r="N101" s="22"/>
      <c r="O101" s="22"/>
      <c r="P101" s="22"/>
    </row>
    <row r="102" spans="2:16" x14ac:dyDescent="0.25">
      <c r="B102" s="251"/>
      <c r="C102" s="251"/>
      <c r="D102" s="231"/>
      <c r="E102" s="58"/>
      <c r="F102" s="58"/>
      <c r="G102" s="58"/>
      <c r="H102" s="225">
        <v>2</v>
      </c>
      <c r="I102" s="57"/>
      <c r="J102" s="22"/>
      <c r="K102" s="57"/>
      <c r="L102" s="22"/>
      <c r="M102" s="22"/>
      <c r="N102" s="22"/>
      <c r="O102" s="22"/>
      <c r="P102" s="22"/>
    </row>
    <row r="103" spans="2:16" x14ac:dyDescent="0.25">
      <c r="B103" s="251"/>
      <c r="C103" s="251"/>
      <c r="D103" s="231"/>
      <c r="E103" s="58"/>
      <c r="F103" s="58"/>
      <c r="G103" s="58"/>
      <c r="H103" s="225">
        <v>3</v>
      </c>
      <c r="I103" s="57"/>
      <c r="J103" s="22"/>
      <c r="K103" s="57"/>
      <c r="L103" s="22"/>
      <c r="M103" s="22"/>
      <c r="N103" s="22"/>
      <c r="O103" s="22"/>
      <c r="P103" s="22"/>
    </row>
    <row r="104" spans="2:16" x14ac:dyDescent="0.25">
      <c r="B104" s="250"/>
      <c r="C104" s="250" t="str">
        <f>IF(B104="","",VLOOKUP(B104,'picklist-hide'!$M$23:$N$41,2,FALSE))</f>
        <v/>
      </c>
      <c r="D104" s="231"/>
      <c r="E104" s="58"/>
      <c r="F104" s="58"/>
      <c r="G104" s="58"/>
      <c r="H104" s="225">
        <v>1</v>
      </c>
      <c r="I104" s="57"/>
      <c r="J104" s="22"/>
      <c r="K104" s="57"/>
      <c r="L104" s="22"/>
      <c r="M104" s="22"/>
      <c r="N104" s="22"/>
      <c r="O104" s="22"/>
      <c r="P104" s="22"/>
    </row>
    <row r="105" spans="2:16" x14ac:dyDescent="0.25">
      <c r="B105" s="251"/>
      <c r="C105" s="251"/>
      <c r="D105" s="231"/>
      <c r="E105" s="58"/>
      <c r="F105" s="58"/>
      <c r="G105" s="58"/>
      <c r="H105" s="225">
        <v>2</v>
      </c>
      <c r="I105" s="57"/>
      <c r="J105" s="22"/>
      <c r="K105" s="57"/>
      <c r="L105" s="22"/>
      <c r="M105" s="22"/>
      <c r="N105" s="22"/>
      <c r="O105" s="22"/>
      <c r="P105" s="22"/>
    </row>
    <row r="106" spans="2:16" x14ac:dyDescent="0.25">
      <c r="B106" s="251"/>
      <c r="C106" s="251"/>
      <c r="D106" s="231"/>
      <c r="E106" s="58"/>
      <c r="F106" s="58"/>
      <c r="G106" s="58"/>
      <c r="H106" s="225">
        <v>3</v>
      </c>
      <c r="I106" s="57"/>
      <c r="J106" s="22"/>
      <c r="K106" s="57"/>
      <c r="L106" s="22"/>
      <c r="M106" s="22"/>
      <c r="N106" s="22"/>
      <c r="O106" s="22"/>
      <c r="P106" s="22"/>
    </row>
    <row r="107" spans="2:16" x14ac:dyDescent="0.25">
      <c r="B107" s="250"/>
      <c r="C107" s="250" t="str">
        <f>IF(B107="","",VLOOKUP(B107,'picklist-hide'!$M$23:$N$41,2,FALSE))</f>
        <v/>
      </c>
      <c r="D107" s="231"/>
      <c r="E107" s="58"/>
      <c r="F107" s="58"/>
      <c r="G107" s="58"/>
      <c r="H107" s="225">
        <v>1</v>
      </c>
      <c r="I107" s="57"/>
      <c r="J107" s="22"/>
      <c r="K107" s="57"/>
      <c r="L107" s="22"/>
      <c r="M107" s="22"/>
      <c r="N107" s="22"/>
      <c r="O107" s="22"/>
      <c r="P107" s="22"/>
    </row>
    <row r="108" spans="2:16" x14ac:dyDescent="0.25">
      <c r="B108" s="251"/>
      <c r="C108" s="251"/>
      <c r="D108" s="231"/>
      <c r="E108" s="58"/>
      <c r="F108" s="58"/>
      <c r="G108" s="58"/>
      <c r="H108" s="225">
        <v>2</v>
      </c>
      <c r="I108" s="57"/>
      <c r="J108" s="22"/>
      <c r="K108" s="57"/>
      <c r="L108" s="22"/>
      <c r="M108" s="22"/>
      <c r="N108" s="22"/>
      <c r="O108" s="22"/>
      <c r="P108" s="22"/>
    </row>
    <row r="109" spans="2:16" x14ac:dyDescent="0.25">
      <c r="B109" s="251"/>
      <c r="C109" s="251"/>
      <c r="D109" s="231"/>
      <c r="E109" s="58"/>
      <c r="F109" s="58"/>
      <c r="G109" s="58"/>
      <c r="H109" s="225">
        <v>3</v>
      </c>
      <c r="I109" s="57"/>
      <c r="J109" s="22"/>
      <c r="K109" s="57"/>
      <c r="L109" s="22"/>
      <c r="M109" s="22"/>
      <c r="N109" s="22"/>
      <c r="O109" s="22"/>
      <c r="P109" s="22"/>
    </row>
    <row r="110" spans="2:16" x14ac:dyDescent="0.25">
      <c r="B110" s="250"/>
      <c r="C110" s="250" t="str">
        <f>IF(B110="","",VLOOKUP(B110,'picklist-hide'!$M$23:$N$41,2,FALSE))</f>
        <v/>
      </c>
      <c r="D110" s="231"/>
      <c r="E110" s="58"/>
      <c r="F110" s="58"/>
      <c r="G110" s="58"/>
      <c r="H110" s="225">
        <v>1</v>
      </c>
      <c r="I110" s="57"/>
      <c r="J110" s="22"/>
      <c r="K110" s="57"/>
      <c r="L110" s="22"/>
      <c r="M110" s="22"/>
      <c r="N110" s="22"/>
      <c r="O110" s="22"/>
      <c r="P110" s="22"/>
    </row>
    <row r="111" spans="2:16" x14ac:dyDescent="0.25">
      <c r="B111" s="251"/>
      <c r="C111" s="251"/>
      <c r="D111" s="231"/>
      <c r="E111" s="58"/>
      <c r="F111" s="58"/>
      <c r="G111" s="58"/>
      <c r="H111" s="225">
        <v>2</v>
      </c>
      <c r="I111" s="57"/>
      <c r="J111" s="22"/>
      <c r="K111" s="57"/>
      <c r="L111" s="22"/>
      <c r="M111" s="22"/>
      <c r="N111" s="22"/>
      <c r="O111" s="22"/>
      <c r="P111" s="22"/>
    </row>
    <row r="112" spans="2:16" x14ac:dyDescent="0.25">
      <c r="B112" s="251"/>
      <c r="C112" s="251"/>
      <c r="D112" s="231"/>
      <c r="E112" s="58"/>
      <c r="F112" s="58"/>
      <c r="G112" s="58"/>
      <c r="H112" s="225">
        <v>3</v>
      </c>
      <c r="I112" s="57"/>
      <c r="J112" s="22"/>
      <c r="K112" s="57"/>
      <c r="L112" s="22"/>
      <c r="M112" s="22"/>
      <c r="N112" s="22"/>
      <c r="O112" s="22"/>
      <c r="P112" s="22"/>
    </row>
    <row r="113" spans="2:16" x14ac:dyDescent="0.25">
      <c r="B113" s="250"/>
      <c r="C113" s="250" t="str">
        <f>IF(B113="","",VLOOKUP(B113,'picklist-hide'!$M$23:$N$41,2,FALSE))</f>
        <v/>
      </c>
      <c r="D113" s="231"/>
      <c r="E113" s="58"/>
      <c r="F113" s="58"/>
      <c r="G113" s="58"/>
      <c r="H113" s="225">
        <v>1</v>
      </c>
      <c r="I113" s="57"/>
      <c r="J113" s="22"/>
      <c r="K113" s="57"/>
      <c r="L113" s="22"/>
      <c r="M113" s="22"/>
      <c r="N113" s="22"/>
      <c r="O113" s="22"/>
      <c r="P113" s="22"/>
    </row>
    <row r="114" spans="2:16" x14ac:dyDescent="0.25">
      <c r="B114" s="251"/>
      <c r="C114" s="251"/>
      <c r="D114" s="231"/>
      <c r="E114" s="58"/>
      <c r="F114" s="58"/>
      <c r="G114" s="58"/>
      <c r="H114" s="225">
        <v>2</v>
      </c>
      <c r="I114" s="57"/>
      <c r="J114" s="22"/>
      <c r="K114" s="57"/>
      <c r="L114" s="22"/>
      <c r="M114" s="22"/>
      <c r="N114" s="22"/>
      <c r="O114" s="22"/>
      <c r="P114" s="22"/>
    </row>
    <row r="115" spans="2:16" x14ac:dyDescent="0.25">
      <c r="B115" s="251"/>
      <c r="C115" s="251"/>
      <c r="D115" s="231"/>
      <c r="E115" s="58"/>
      <c r="F115" s="58"/>
      <c r="G115" s="58"/>
      <c r="H115" s="225">
        <v>3</v>
      </c>
      <c r="I115" s="57"/>
      <c r="J115" s="22"/>
      <c r="K115" s="57"/>
      <c r="L115" s="22"/>
      <c r="M115" s="22"/>
      <c r="N115" s="22"/>
      <c r="O115" s="22"/>
      <c r="P115" s="22"/>
    </row>
    <row r="116" spans="2:16" x14ac:dyDescent="0.25">
      <c r="B116" s="250"/>
      <c r="C116" s="250" t="str">
        <f>IF(B116="","",VLOOKUP(B116,'picklist-hide'!$M$23:$N$41,2,FALSE))</f>
        <v/>
      </c>
      <c r="D116" s="231"/>
      <c r="E116" s="58"/>
      <c r="F116" s="58"/>
      <c r="G116" s="58"/>
      <c r="H116" s="225">
        <v>1</v>
      </c>
      <c r="I116" s="57"/>
      <c r="J116" s="22"/>
      <c r="K116" s="57"/>
      <c r="L116" s="22"/>
      <c r="M116" s="22"/>
      <c r="N116" s="22"/>
      <c r="O116" s="22"/>
      <c r="P116" s="22"/>
    </row>
    <row r="117" spans="2:16" x14ac:dyDescent="0.25">
      <c r="B117" s="251"/>
      <c r="C117" s="251"/>
      <c r="D117" s="231"/>
      <c r="E117" s="58"/>
      <c r="F117" s="58"/>
      <c r="G117" s="58"/>
      <c r="H117" s="225">
        <v>2</v>
      </c>
      <c r="I117" s="57"/>
      <c r="J117" s="22"/>
      <c r="K117" s="57"/>
      <c r="L117" s="22"/>
      <c r="M117" s="22"/>
      <c r="N117" s="22"/>
      <c r="O117" s="22"/>
      <c r="P117" s="22"/>
    </row>
    <row r="118" spans="2:16" x14ac:dyDescent="0.25">
      <c r="B118" s="251"/>
      <c r="C118" s="251"/>
      <c r="D118" s="231"/>
      <c r="E118" s="58"/>
      <c r="F118" s="58"/>
      <c r="G118" s="58"/>
      <c r="H118" s="225">
        <v>3</v>
      </c>
      <c r="I118" s="57"/>
      <c r="J118" s="22"/>
      <c r="K118" s="57"/>
      <c r="L118" s="22"/>
      <c r="M118" s="22"/>
      <c r="N118" s="22"/>
      <c r="O118" s="22"/>
      <c r="P118" s="22"/>
    </row>
    <row r="119" spans="2:16" x14ac:dyDescent="0.25">
      <c r="B119" s="250"/>
      <c r="C119" s="250" t="str">
        <f>IF(B119="","",VLOOKUP(B119,'picklist-hide'!$M$23:$N$41,2,FALSE))</f>
        <v/>
      </c>
      <c r="D119" s="231"/>
      <c r="E119" s="58"/>
      <c r="F119" s="58"/>
      <c r="G119" s="58"/>
      <c r="H119" s="225">
        <v>1</v>
      </c>
      <c r="I119" s="57"/>
      <c r="J119" s="22"/>
      <c r="K119" s="57"/>
      <c r="L119" s="22"/>
      <c r="M119" s="22"/>
      <c r="N119" s="22"/>
      <c r="O119" s="22"/>
      <c r="P119" s="22"/>
    </row>
    <row r="120" spans="2:16" x14ac:dyDescent="0.25">
      <c r="B120" s="251"/>
      <c r="C120" s="251"/>
      <c r="D120" s="231"/>
      <c r="E120" s="58"/>
      <c r="F120" s="58"/>
      <c r="G120" s="58"/>
      <c r="H120" s="225">
        <v>2</v>
      </c>
      <c r="I120" s="57"/>
      <c r="J120" s="22"/>
      <c r="K120" s="57"/>
      <c r="L120" s="22"/>
      <c r="M120" s="22"/>
      <c r="N120" s="22"/>
      <c r="O120" s="22"/>
      <c r="P120" s="22"/>
    </row>
    <row r="121" spans="2:16" x14ac:dyDescent="0.25">
      <c r="B121" s="251"/>
      <c r="C121" s="251"/>
      <c r="D121" s="231"/>
      <c r="E121" s="58"/>
      <c r="F121" s="58"/>
      <c r="G121" s="58"/>
      <c r="H121" s="225">
        <v>3</v>
      </c>
      <c r="I121" s="57"/>
      <c r="J121" s="22"/>
      <c r="K121" s="57"/>
      <c r="L121" s="22"/>
      <c r="M121" s="22"/>
      <c r="N121" s="22"/>
      <c r="O121" s="22"/>
      <c r="P121" s="22"/>
    </row>
    <row r="122" spans="2:16" x14ac:dyDescent="0.25">
      <c r="B122" s="250"/>
      <c r="C122" s="250" t="str">
        <f>IF(B122="","",VLOOKUP(B122,'picklist-hide'!$M$23:$N$41,2,FALSE))</f>
        <v/>
      </c>
      <c r="D122" s="231"/>
      <c r="E122" s="58"/>
      <c r="F122" s="58"/>
      <c r="G122" s="58"/>
      <c r="H122" s="225">
        <v>1</v>
      </c>
      <c r="I122" s="57"/>
      <c r="J122" s="22"/>
      <c r="K122" s="57"/>
      <c r="L122" s="22"/>
      <c r="M122" s="22"/>
      <c r="N122" s="22"/>
      <c r="O122" s="22"/>
      <c r="P122" s="22"/>
    </row>
    <row r="123" spans="2:16" x14ac:dyDescent="0.25">
      <c r="B123" s="251"/>
      <c r="C123" s="251"/>
      <c r="D123" s="231"/>
      <c r="E123" s="58"/>
      <c r="F123" s="58"/>
      <c r="G123" s="58"/>
      <c r="H123" s="225">
        <v>2</v>
      </c>
      <c r="I123" s="57"/>
      <c r="J123" s="22"/>
      <c r="K123" s="57"/>
      <c r="L123" s="22"/>
      <c r="M123" s="22"/>
      <c r="N123" s="22"/>
      <c r="O123" s="22"/>
      <c r="P123" s="22"/>
    </row>
    <row r="124" spans="2:16" x14ac:dyDescent="0.25">
      <c r="B124" s="251"/>
      <c r="C124" s="251"/>
      <c r="D124" s="231"/>
      <c r="E124" s="58"/>
      <c r="F124" s="58"/>
      <c r="G124" s="58"/>
      <c r="H124" s="225">
        <v>3</v>
      </c>
      <c r="I124" s="57"/>
      <c r="J124" s="22"/>
      <c r="K124" s="57"/>
      <c r="L124" s="22"/>
      <c r="M124" s="22"/>
      <c r="N124" s="22"/>
      <c r="O124" s="22"/>
      <c r="P124" s="22"/>
    </row>
    <row r="125" spans="2:16" x14ac:dyDescent="0.25">
      <c r="B125" s="250"/>
      <c r="C125" s="250" t="str">
        <f>IF(B125="","",VLOOKUP(B125,'picklist-hide'!$M$23:$N$41,2,FALSE))</f>
        <v/>
      </c>
      <c r="D125" s="231"/>
      <c r="E125" s="58"/>
      <c r="F125" s="58"/>
      <c r="G125" s="58"/>
      <c r="H125" s="225">
        <v>1</v>
      </c>
      <c r="I125" s="57"/>
      <c r="J125" s="22"/>
      <c r="K125" s="57"/>
      <c r="L125" s="22"/>
      <c r="M125" s="22"/>
      <c r="N125" s="22"/>
      <c r="O125" s="22"/>
      <c r="P125" s="22"/>
    </row>
    <row r="126" spans="2:16" x14ac:dyDescent="0.25">
      <c r="B126" s="251"/>
      <c r="C126" s="251"/>
      <c r="D126" s="231"/>
      <c r="E126" s="58"/>
      <c r="F126" s="58"/>
      <c r="G126" s="58"/>
      <c r="H126" s="225">
        <v>2</v>
      </c>
      <c r="I126" s="57"/>
      <c r="J126" s="22"/>
      <c r="K126" s="57"/>
      <c r="L126" s="22"/>
      <c r="M126" s="22"/>
      <c r="N126" s="22"/>
      <c r="O126" s="22"/>
      <c r="P126" s="22"/>
    </row>
    <row r="127" spans="2:16" x14ac:dyDescent="0.25">
      <c r="B127" s="251"/>
      <c r="C127" s="251"/>
      <c r="D127" s="231"/>
      <c r="E127" s="58"/>
      <c r="F127" s="58"/>
      <c r="G127" s="58"/>
      <c r="H127" s="225">
        <v>3</v>
      </c>
      <c r="I127" s="57"/>
      <c r="J127" s="22"/>
      <c r="K127" s="57"/>
      <c r="L127" s="22"/>
      <c r="M127" s="22"/>
      <c r="N127" s="22"/>
      <c r="O127" s="22"/>
      <c r="P127" s="22"/>
    </row>
    <row r="128" spans="2:16" x14ac:dyDescent="0.25">
      <c r="B128" s="250"/>
      <c r="C128" s="250" t="str">
        <f>IF(B128="","",VLOOKUP(B128,'picklist-hide'!$M$23:$N$41,2,FALSE))</f>
        <v/>
      </c>
      <c r="D128" s="231"/>
      <c r="E128" s="58"/>
      <c r="F128" s="58"/>
      <c r="G128" s="58"/>
      <c r="H128" s="225">
        <v>1</v>
      </c>
      <c r="I128" s="57"/>
      <c r="J128" s="22"/>
      <c r="K128" s="57"/>
      <c r="L128" s="22"/>
      <c r="M128" s="22"/>
      <c r="N128" s="22"/>
      <c r="O128" s="22"/>
      <c r="P128" s="22"/>
    </row>
    <row r="129" spans="2:16" x14ac:dyDescent="0.25">
      <c r="B129" s="251"/>
      <c r="C129" s="251"/>
      <c r="D129" s="231"/>
      <c r="E129" s="58"/>
      <c r="F129" s="58"/>
      <c r="G129" s="58"/>
      <c r="H129" s="225">
        <v>2</v>
      </c>
      <c r="I129" s="57"/>
      <c r="J129" s="22"/>
      <c r="K129" s="57"/>
      <c r="L129" s="22"/>
      <c r="M129" s="22"/>
      <c r="N129" s="22"/>
      <c r="O129" s="22"/>
      <c r="P129" s="22"/>
    </row>
    <row r="130" spans="2:16" x14ac:dyDescent="0.25">
      <c r="B130" s="251"/>
      <c r="C130" s="251"/>
      <c r="D130" s="231"/>
      <c r="E130" s="58"/>
      <c r="F130" s="58"/>
      <c r="G130" s="58"/>
      <c r="H130" s="225">
        <v>3</v>
      </c>
      <c r="I130" s="57"/>
      <c r="J130" s="22"/>
      <c r="K130" s="57"/>
      <c r="L130" s="22"/>
      <c r="M130" s="22"/>
      <c r="N130" s="22"/>
      <c r="O130" s="22"/>
      <c r="P130" s="22"/>
    </row>
    <row r="131" spans="2:16" x14ac:dyDescent="0.25">
      <c r="B131" s="250"/>
      <c r="C131" s="250" t="str">
        <f>IF(B131="","",VLOOKUP(B131,'picklist-hide'!$M$23:$N$41,2,FALSE))</f>
        <v/>
      </c>
      <c r="D131" s="231"/>
      <c r="E131" s="58"/>
      <c r="F131" s="58"/>
      <c r="G131" s="58"/>
      <c r="H131" s="225">
        <v>1</v>
      </c>
      <c r="I131" s="57"/>
      <c r="J131" s="22"/>
      <c r="K131" s="57"/>
      <c r="L131" s="22"/>
      <c r="M131" s="22"/>
      <c r="N131" s="22"/>
      <c r="O131" s="22"/>
      <c r="P131" s="22"/>
    </row>
    <row r="132" spans="2:16" x14ac:dyDescent="0.25">
      <c r="B132" s="251"/>
      <c r="C132" s="251"/>
      <c r="D132" s="231"/>
      <c r="E132" s="58"/>
      <c r="F132" s="58"/>
      <c r="G132" s="58"/>
      <c r="H132" s="225">
        <v>2</v>
      </c>
      <c r="I132" s="57"/>
      <c r="J132" s="22"/>
      <c r="K132" s="57"/>
      <c r="L132" s="22"/>
      <c r="M132" s="22"/>
      <c r="N132" s="22"/>
      <c r="O132" s="22"/>
      <c r="P132" s="22"/>
    </row>
    <row r="133" spans="2:16" x14ac:dyDescent="0.25">
      <c r="B133" s="251"/>
      <c r="C133" s="251"/>
      <c r="D133" s="231"/>
      <c r="E133" s="58"/>
      <c r="F133" s="58"/>
      <c r="G133" s="58"/>
      <c r="H133" s="225">
        <v>3</v>
      </c>
      <c r="I133" s="57"/>
      <c r="J133" s="22"/>
      <c r="K133" s="57"/>
      <c r="L133" s="22"/>
      <c r="M133" s="22"/>
      <c r="N133" s="22"/>
      <c r="O133" s="22"/>
      <c r="P133" s="22"/>
    </row>
    <row r="134" spans="2:16" x14ac:dyDescent="0.25">
      <c r="B134" s="250"/>
      <c r="C134" s="250" t="str">
        <f>IF(B134="","",VLOOKUP(B134,'picklist-hide'!$M$23:$N$41,2,FALSE))</f>
        <v/>
      </c>
      <c r="D134" s="231"/>
      <c r="E134" s="58"/>
      <c r="F134" s="58"/>
      <c r="G134" s="58"/>
      <c r="H134" s="225">
        <v>1</v>
      </c>
      <c r="I134" s="57"/>
      <c r="J134" s="22"/>
      <c r="K134" s="57"/>
      <c r="L134" s="22"/>
      <c r="M134" s="22"/>
      <c r="N134" s="22"/>
      <c r="O134" s="22"/>
      <c r="P134" s="22"/>
    </row>
    <row r="135" spans="2:16" x14ac:dyDescent="0.25">
      <c r="B135" s="251"/>
      <c r="C135" s="251"/>
      <c r="D135" s="231"/>
      <c r="E135" s="58"/>
      <c r="F135" s="58"/>
      <c r="G135" s="58"/>
      <c r="H135" s="225">
        <v>2</v>
      </c>
      <c r="I135" s="57"/>
      <c r="J135" s="22"/>
      <c r="K135" s="57"/>
      <c r="L135" s="22"/>
      <c r="M135" s="22"/>
      <c r="N135" s="22"/>
      <c r="O135" s="22"/>
      <c r="P135" s="22"/>
    </row>
    <row r="136" spans="2:16" x14ac:dyDescent="0.25">
      <c r="B136" s="251"/>
      <c r="C136" s="251"/>
      <c r="D136" s="231"/>
      <c r="E136" s="58"/>
      <c r="F136" s="58"/>
      <c r="G136" s="58"/>
      <c r="H136" s="225">
        <v>3</v>
      </c>
      <c r="I136" s="57"/>
      <c r="J136" s="22"/>
      <c r="K136" s="57"/>
      <c r="L136" s="22"/>
      <c r="M136" s="22"/>
      <c r="N136" s="22"/>
      <c r="O136" s="22"/>
      <c r="P136" s="22"/>
    </row>
    <row r="137" spans="2:16" x14ac:dyDescent="0.25">
      <c r="B137" s="250"/>
      <c r="C137" s="250" t="str">
        <f>IF(B137="","",VLOOKUP(B137,'picklist-hide'!$M$23:$N$41,2,FALSE))</f>
        <v/>
      </c>
      <c r="D137" s="231"/>
      <c r="E137" s="58"/>
      <c r="F137" s="58"/>
      <c r="G137" s="58"/>
      <c r="H137" s="225">
        <v>1</v>
      </c>
      <c r="I137" s="57"/>
      <c r="J137" s="22"/>
      <c r="K137" s="57"/>
      <c r="L137" s="22"/>
      <c r="M137" s="22"/>
      <c r="N137" s="22"/>
      <c r="O137" s="22"/>
      <c r="P137" s="22"/>
    </row>
    <row r="138" spans="2:16" x14ac:dyDescent="0.25">
      <c r="B138" s="251"/>
      <c r="C138" s="251"/>
      <c r="D138" s="231"/>
      <c r="E138" s="58"/>
      <c r="F138" s="58"/>
      <c r="G138" s="58"/>
      <c r="H138" s="225">
        <v>2</v>
      </c>
      <c r="I138" s="57"/>
      <c r="J138" s="22"/>
      <c r="K138" s="57"/>
      <c r="L138" s="22"/>
      <c r="M138" s="22"/>
      <c r="N138" s="22"/>
      <c r="O138" s="22"/>
      <c r="P138" s="22"/>
    </row>
    <row r="139" spans="2:16" x14ac:dyDescent="0.25">
      <c r="B139" s="251"/>
      <c r="C139" s="251"/>
      <c r="D139" s="231"/>
      <c r="E139" s="58"/>
      <c r="F139" s="58"/>
      <c r="G139" s="58"/>
      <c r="H139" s="225">
        <v>3</v>
      </c>
      <c r="I139" s="57"/>
      <c r="J139" s="22"/>
      <c r="K139" s="57"/>
      <c r="L139" s="22"/>
      <c r="M139" s="22"/>
      <c r="N139" s="22"/>
      <c r="O139" s="22"/>
      <c r="P139" s="22"/>
    </row>
    <row r="140" spans="2:16" x14ac:dyDescent="0.25">
      <c r="B140" s="250"/>
      <c r="C140" s="250" t="str">
        <f>IF(B140="","",VLOOKUP(B140,'picklist-hide'!$M$23:$N$41,2,FALSE))</f>
        <v/>
      </c>
      <c r="D140" s="231"/>
      <c r="E140" s="58"/>
      <c r="F140" s="58"/>
      <c r="G140" s="58"/>
      <c r="H140" s="225">
        <v>1</v>
      </c>
      <c r="I140" s="57"/>
      <c r="J140" s="22"/>
      <c r="K140" s="57"/>
      <c r="L140" s="22"/>
      <c r="M140" s="22"/>
      <c r="N140" s="22"/>
      <c r="O140" s="22"/>
      <c r="P140" s="22"/>
    </row>
    <row r="141" spans="2:16" x14ac:dyDescent="0.25">
      <c r="B141" s="251"/>
      <c r="C141" s="251"/>
      <c r="D141" s="231"/>
      <c r="E141" s="58"/>
      <c r="F141" s="58"/>
      <c r="G141" s="58"/>
      <c r="H141" s="225">
        <v>2</v>
      </c>
      <c r="I141" s="57"/>
      <c r="J141" s="22"/>
      <c r="K141" s="57"/>
      <c r="L141" s="22"/>
      <c r="M141" s="22"/>
      <c r="N141" s="22"/>
      <c r="O141" s="22"/>
      <c r="P141" s="22"/>
    </row>
    <row r="142" spans="2:16" x14ac:dyDescent="0.25">
      <c r="B142" s="251"/>
      <c r="C142" s="251"/>
      <c r="D142" s="231"/>
      <c r="E142" s="58"/>
      <c r="F142" s="58"/>
      <c r="G142" s="58"/>
      <c r="H142" s="225">
        <v>3</v>
      </c>
      <c r="I142" s="57"/>
      <c r="J142" s="22"/>
      <c r="K142" s="57"/>
      <c r="L142" s="22"/>
      <c r="M142" s="22"/>
      <c r="N142" s="22"/>
      <c r="O142" s="22"/>
      <c r="P142" s="22"/>
    </row>
    <row r="143" spans="2:16" x14ac:dyDescent="0.25">
      <c r="B143" s="250"/>
      <c r="C143" s="250" t="str">
        <f>IF(B143="","",VLOOKUP(B143,'picklist-hide'!$M$23:$N$41,2,FALSE))</f>
        <v/>
      </c>
      <c r="D143" s="231"/>
      <c r="E143" s="58"/>
      <c r="F143" s="58"/>
      <c r="G143" s="58"/>
      <c r="H143" s="225">
        <v>1</v>
      </c>
      <c r="I143" s="57"/>
      <c r="J143" s="22"/>
      <c r="K143" s="57"/>
      <c r="L143" s="22"/>
      <c r="M143" s="22"/>
      <c r="N143" s="22"/>
      <c r="O143" s="22"/>
      <c r="P143" s="22"/>
    </row>
    <row r="144" spans="2:16" x14ac:dyDescent="0.25">
      <c r="B144" s="251"/>
      <c r="C144" s="251"/>
      <c r="D144" s="231"/>
      <c r="E144" s="58"/>
      <c r="F144" s="58"/>
      <c r="G144" s="58"/>
      <c r="H144" s="225">
        <v>2</v>
      </c>
      <c r="I144" s="57"/>
      <c r="J144" s="22"/>
      <c r="K144" s="57"/>
      <c r="L144" s="22"/>
      <c r="M144" s="22"/>
      <c r="N144" s="22"/>
      <c r="O144" s="22"/>
      <c r="P144" s="22"/>
    </row>
    <row r="145" spans="2:16" x14ac:dyDescent="0.25">
      <c r="B145" s="251"/>
      <c r="C145" s="251"/>
      <c r="D145" s="231"/>
      <c r="E145" s="58"/>
      <c r="F145" s="58"/>
      <c r="G145" s="58"/>
      <c r="H145" s="225">
        <v>3</v>
      </c>
      <c r="I145" s="57"/>
      <c r="J145" s="22"/>
      <c r="K145" s="57"/>
      <c r="L145" s="22"/>
      <c r="M145" s="22"/>
      <c r="N145" s="22"/>
      <c r="O145" s="22"/>
      <c r="P145" s="22"/>
    </row>
    <row r="146" spans="2:16" x14ac:dyDescent="0.25">
      <c r="B146" s="250"/>
      <c r="C146" s="250" t="str">
        <f>IF(B146="","",VLOOKUP(B146,'picklist-hide'!$M$23:$N$41,2,FALSE))</f>
        <v/>
      </c>
      <c r="D146" s="231"/>
      <c r="E146" s="58"/>
      <c r="F146" s="58"/>
      <c r="G146" s="58"/>
      <c r="H146" s="225">
        <v>1</v>
      </c>
      <c r="I146" s="57"/>
      <c r="J146" s="22"/>
      <c r="K146" s="57"/>
      <c r="L146" s="22"/>
      <c r="M146" s="22"/>
      <c r="N146" s="22"/>
      <c r="O146" s="22"/>
      <c r="P146" s="22"/>
    </row>
    <row r="147" spans="2:16" x14ac:dyDescent="0.25">
      <c r="B147" s="251"/>
      <c r="C147" s="251"/>
      <c r="D147" s="231"/>
      <c r="E147" s="58"/>
      <c r="F147" s="58"/>
      <c r="G147" s="58"/>
      <c r="H147" s="225">
        <v>2</v>
      </c>
      <c r="I147" s="57"/>
      <c r="J147" s="22"/>
      <c r="K147" s="57"/>
      <c r="L147" s="22"/>
      <c r="M147" s="22"/>
      <c r="N147" s="22"/>
      <c r="O147" s="22"/>
      <c r="P147" s="22"/>
    </row>
    <row r="148" spans="2:16" x14ac:dyDescent="0.25">
      <c r="B148" s="251"/>
      <c r="C148" s="251"/>
      <c r="D148" s="231"/>
      <c r="E148" s="58"/>
      <c r="F148" s="58"/>
      <c r="G148" s="58"/>
      <c r="H148" s="225">
        <v>3</v>
      </c>
      <c r="I148" s="57"/>
      <c r="J148" s="22"/>
      <c r="K148" s="57"/>
      <c r="L148" s="22"/>
      <c r="M148" s="22"/>
      <c r="N148" s="22"/>
      <c r="O148" s="22"/>
      <c r="P148" s="22"/>
    </row>
    <row r="149" spans="2:16" x14ac:dyDescent="0.25">
      <c r="B149" s="250"/>
      <c r="C149" s="250" t="str">
        <f>IF(B149="","",VLOOKUP(B149,'picklist-hide'!$M$23:$N$41,2,FALSE))</f>
        <v/>
      </c>
      <c r="D149" s="231"/>
      <c r="E149" s="58"/>
      <c r="F149" s="58"/>
      <c r="G149" s="58"/>
      <c r="H149" s="225">
        <v>1</v>
      </c>
      <c r="I149" s="57"/>
      <c r="J149" s="22"/>
      <c r="K149" s="57"/>
      <c r="L149" s="22"/>
      <c r="M149" s="22"/>
      <c r="N149" s="22"/>
      <c r="O149" s="22"/>
      <c r="P149" s="22"/>
    </row>
    <row r="150" spans="2:16" x14ac:dyDescent="0.25">
      <c r="B150" s="251"/>
      <c r="C150" s="251"/>
      <c r="D150" s="231"/>
      <c r="E150" s="58"/>
      <c r="F150" s="58"/>
      <c r="G150" s="58"/>
      <c r="H150" s="225">
        <v>2</v>
      </c>
      <c r="I150" s="57"/>
      <c r="J150" s="22"/>
      <c r="K150" s="57"/>
      <c r="L150" s="22"/>
      <c r="M150" s="22"/>
      <c r="N150" s="22"/>
      <c r="O150" s="22"/>
      <c r="P150" s="22"/>
    </row>
    <row r="151" spans="2:16" x14ac:dyDescent="0.25">
      <c r="B151" s="251"/>
      <c r="C151" s="251"/>
      <c r="D151" s="231"/>
      <c r="E151" s="58"/>
      <c r="F151" s="58"/>
      <c r="G151" s="58"/>
      <c r="H151" s="225">
        <v>3</v>
      </c>
      <c r="I151" s="57"/>
      <c r="J151" s="22"/>
      <c r="K151" s="57"/>
      <c r="L151" s="22"/>
      <c r="M151" s="22"/>
      <c r="N151" s="22"/>
      <c r="O151" s="22"/>
      <c r="P151" s="22"/>
    </row>
    <row r="152" spans="2:16" x14ac:dyDescent="0.25">
      <c r="B152" s="250"/>
      <c r="C152" s="250" t="str">
        <f>IF(B152="","",VLOOKUP(B152,'picklist-hide'!$M$23:$N$41,2,FALSE))</f>
        <v/>
      </c>
      <c r="D152" s="231"/>
      <c r="E152" s="58"/>
      <c r="F152" s="58"/>
      <c r="G152" s="58"/>
      <c r="H152" s="225">
        <v>1</v>
      </c>
      <c r="I152" s="57"/>
      <c r="J152" s="22"/>
      <c r="K152" s="57"/>
      <c r="L152" s="22"/>
      <c r="M152" s="22"/>
      <c r="N152" s="22"/>
      <c r="O152" s="22"/>
      <c r="P152" s="22"/>
    </row>
    <row r="153" spans="2:16" x14ac:dyDescent="0.25">
      <c r="B153" s="251"/>
      <c r="C153" s="251"/>
      <c r="D153" s="231"/>
      <c r="E153" s="58"/>
      <c r="F153" s="58"/>
      <c r="G153" s="58"/>
      <c r="H153" s="225">
        <v>2</v>
      </c>
      <c r="I153" s="57"/>
      <c r="J153" s="22"/>
      <c r="K153" s="57"/>
      <c r="L153" s="22"/>
      <c r="M153" s="22"/>
      <c r="N153" s="22"/>
      <c r="O153" s="22"/>
      <c r="P153" s="22"/>
    </row>
    <row r="154" spans="2:16" x14ac:dyDescent="0.25">
      <c r="B154" s="251"/>
      <c r="C154" s="251"/>
      <c r="D154" s="231"/>
      <c r="E154" s="58"/>
      <c r="F154" s="58"/>
      <c r="G154" s="58"/>
      <c r="H154" s="225">
        <v>3</v>
      </c>
      <c r="I154" s="57"/>
      <c r="J154" s="22"/>
      <c r="K154" s="57"/>
      <c r="L154" s="22"/>
      <c r="M154" s="22"/>
      <c r="N154" s="22"/>
      <c r="O154" s="22"/>
      <c r="P154" s="22"/>
    </row>
    <row r="155" spans="2:16" x14ac:dyDescent="0.25">
      <c r="B155" s="250"/>
      <c r="C155" s="250" t="str">
        <f>IF(B155="","",VLOOKUP(B155,'picklist-hide'!$M$23:$N$41,2,FALSE))</f>
        <v/>
      </c>
      <c r="D155" s="231"/>
      <c r="E155" s="58"/>
      <c r="F155" s="58"/>
      <c r="G155" s="58"/>
      <c r="H155" s="225">
        <v>1</v>
      </c>
      <c r="I155" s="57"/>
      <c r="J155" s="22"/>
      <c r="K155" s="57"/>
      <c r="L155" s="22"/>
      <c r="M155" s="22"/>
      <c r="N155" s="22"/>
      <c r="O155" s="22"/>
      <c r="P155" s="22"/>
    </row>
    <row r="156" spans="2:16" x14ac:dyDescent="0.25">
      <c r="B156" s="251"/>
      <c r="C156" s="251"/>
      <c r="D156" s="231"/>
      <c r="E156" s="58"/>
      <c r="F156" s="58"/>
      <c r="G156" s="58"/>
      <c r="H156" s="225">
        <v>2</v>
      </c>
      <c r="I156" s="57"/>
      <c r="J156" s="22"/>
      <c r="K156" s="57"/>
      <c r="L156" s="22"/>
      <c r="M156" s="22"/>
      <c r="N156" s="22"/>
      <c r="O156" s="22"/>
      <c r="P156" s="22"/>
    </row>
    <row r="157" spans="2:16" x14ac:dyDescent="0.25">
      <c r="B157" s="251"/>
      <c r="C157" s="251"/>
      <c r="D157" s="231"/>
      <c r="E157" s="58"/>
      <c r="F157" s="58"/>
      <c r="G157" s="58"/>
      <c r="H157" s="225">
        <v>3</v>
      </c>
      <c r="I157" s="57"/>
      <c r="J157" s="22"/>
      <c r="K157" s="57"/>
      <c r="L157" s="22"/>
      <c r="M157" s="22"/>
      <c r="N157" s="22"/>
      <c r="O157" s="22"/>
      <c r="P157" s="22"/>
    </row>
    <row r="158" spans="2:16" x14ac:dyDescent="0.25">
      <c r="B158" s="250"/>
      <c r="C158" s="250" t="str">
        <f>IF(B158="","",VLOOKUP(B158,'picklist-hide'!$M$23:$N$41,2,FALSE))</f>
        <v/>
      </c>
      <c r="D158" s="231"/>
      <c r="E158" s="58"/>
      <c r="F158" s="58"/>
      <c r="G158" s="58"/>
      <c r="H158" s="225">
        <v>1</v>
      </c>
      <c r="I158" s="57"/>
      <c r="J158" s="22"/>
      <c r="K158" s="57"/>
      <c r="L158" s="22"/>
      <c r="M158" s="22"/>
      <c r="N158" s="22"/>
      <c r="O158" s="22"/>
      <c r="P158" s="22"/>
    </row>
    <row r="159" spans="2:16" x14ac:dyDescent="0.25">
      <c r="B159" s="251"/>
      <c r="C159" s="251"/>
      <c r="D159" s="231"/>
      <c r="E159" s="58"/>
      <c r="F159" s="58"/>
      <c r="G159" s="58"/>
      <c r="H159" s="225">
        <v>2</v>
      </c>
      <c r="I159" s="57"/>
      <c r="J159" s="22"/>
      <c r="K159" s="57"/>
      <c r="L159" s="22"/>
      <c r="M159" s="22"/>
      <c r="N159" s="22"/>
      <c r="O159" s="22"/>
      <c r="P159" s="22"/>
    </row>
    <row r="160" spans="2:16" x14ac:dyDescent="0.25">
      <c r="B160" s="251"/>
      <c r="C160" s="251"/>
      <c r="D160" s="231"/>
      <c r="E160" s="58"/>
      <c r="F160" s="58"/>
      <c r="G160" s="58"/>
      <c r="H160" s="225">
        <v>3</v>
      </c>
      <c r="I160" s="57"/>
      <c r="J160" s="22"/>
      <c r="K160" s="57"/>
      <c r="L160" s="22"/>
      <c r="M160" s="22"/>
      <c r="N160" s="22"/>
      <c r="O160" s="22"/>
      <c r="P160" s="22"/>
    </row>
    <row r="161" spans="2:16" x14ac:dyDescent="0.25">
      <c r="B161" s="250"/>
      <c r="C161" s="250" t="str">
        <f>IF(B161="","",VLOOKUP(B161,'picklist-hide'!$M$23:$N$41,2,FALSE))</f>
        <v/>
      </c>
      <c r="D161" s="231"/>
      <c r="E161" s="58"/>
      <c r="F161" s="58"/>
      <c r="G161" s="58"/>
      <c r="H161" s="225">
        <v>1</v>
      </c>
      <c r="I161" s="57"/>
      <c r="J161" s="22"/>
      <c r="K161" s="57"/>
      <c r="L161" s="22"/>
      <c r="M161" s="22"/>
      <c r="N161" s="22"/>
      <c r="O161" s="22"/>
      <c r="P161" s="22"/>
    </row>
    <row r="162" spans="2:16" x14ac:dyDescent="0.25">
      <c r="B162" s="251"/>
      <c r="C162" s="251"/>
      <c r="D162" s="231"/>
      <c r="E162" s="58"/>
      <c r="F162" s="58"/>
      <c r="G162" s="58"/>
      <c r="H162" s="225">
        <v>2</v>
      </c>
      <c r="I162" s="57"/>
      <c r="J162" s="22"/>
      <c r="K162" s="57"/>
      <c r="L162" s="22"/>
      <c r="M162" s="22"/>
      <c r="N162" s="22"/>
      <c r="O162" s="22"/>
      <c r="P162" s="22"/>
    </row>
    <row r="163" spans="2:16" x14ac:dyDescent="0.25">
      <c r="B163" s="251"/>
      <c r="C163" s="251"/>
      <c r="D163" s="231"/>
      <c r="E163" s="58"/>
      <c r="F163" s="58"/>
      <c r="G163" s="58"/>
      <c r="H163" s="225">
        <v>3</v>
      </c>
      <c r="I163" s="57"/>
      <c r="J163" s="22"/>
      <c r="K163" s="57"/>
      <c r="L163" s="22"/>
      <c r="M163" s="22"/>
      <c r="N163" s="22"/>
      <c r="O163" s="22"/>
      <c r="P163" s="22"/>
    </row>
    <row r="164" spans="2:16" x14ac:dyDescent="0.25">
      <c r="B164" s="250"/>
      <c r="C164" s="250" t="str">
        <f>IF(B164="","",VLOOKUP(B164,'picklist-hide'!$M$23:$N$41,2,FALSE))</f>
        <v/>
      </c>
      <c r="D164" s="231"/>
      <c r="E164" s="58"/>
      <c r="F164" s="58"/>
      <c r="G164" s="58"/>
      <c r="H164" s="225">
        <v>1</v>
      </c>
      <c r="I164" s="57"/>
      <c r="J164" s="22"/>
      <c r="K164" s="57"/>
      <c r="L164" s="22"/>
      <c r="M164" s="22"/>
      <c r="N164" s="22"/>
      <c r="O164" s="22"/>
      <c r="P164" s="22"/>
    </row>
    <row r="165" spans="2:16" x14ac:dyDescent="0.25">
      <c r="B165" s="251"/>
      <c r="C165" s="251"/>
      <c r="D165" s="231"/>
      <c r="E165" s="58"/>
      <c r="F165" s="58"/>
      <c r="G165" s="58"/>
      <c r="H165" s="225">
        <v>2</v>
      </c>
      <c r="I165" s="57"/>
      <c r="J165" s="22"/>
      <c r="K165" s="57"/>
      <c r="L165" s="22"/>
      <c r="M165" s="22"/>
      <c r="N165" s="22"/>
      <c r="O165" s="22"/>
      <c r="P165" s="22"/>
    </row>
    <row r="166" spans="2:16" x14ac:dyDescent="0.25">
      <c r="B166" s="251"/>
      <c r="C166" s="251"/>
      <c r="D166" s="231"/>
      <c r="E166" s="58"/>
      <c r="F166" s="58"/>
      <c r="G166" s="58"/>
      <c r="H166" s="225">
        <v>3</v>
      </c>
      <c r="I166" s="57"/>
      <c r="J166" s="22"/>
      <c r="K166" s="57"/>
      <c r="L166" s="22"/>
      <c r="M166" s="22"/>
      <c r="N166" s="22"/>
      <c r="O166" s="22"/>
      <c r="P166" s="22"/>
    </row>
    <row r="167" spans="2:16" x14ac:dyDescent="0.25">
      <c r="B167" s="250"/>
      <c r="C167" s="250" t="str">
        <f>IF(B167="","",VLOOKUP(B167,'picklist-hide'!$M$23:$N$41,2,FALSE))</f>
        <v/>
      </c>
      <c r="D167" s="231"/>
      <c r="E167" s="58"/>
      <c r="F167" s="58"/>
      <c r="G167" s="58"/>
      <c r="H167" s="225">
        <v>1</v>
      </c>
      <c r="I167" s="57"/>
      <c r="J167" s="22"/>
      <c r="K167" s="57"/>
      <c r="L167" s="22"/>
      <c r="M167" s="22"/>
      <c r="N167" s="22"/>
      <c r="O167" s="22"/>
      <c r="P167" s="22"/>
    </row>
    <row r="168" spans="2:16" x14ac:dyDescent="0.25">
      <c r="B168" s="251"/>
      <c r="C168" s="251"/>
      <c r="D168" s="231"/>
      <c r="E168" s="58"/>
      <c r="F168" s="58"/>
      <c r="G168" s="58"/>
      <c r="H168" s="225">
        <v>2</v>
      </c>
      <c r="I168" s="57"/>
      <c r="J168" s="22"/>
      <c r="K168" s="57"/>
      <c r="L168" s="22"/>
      <c r="M168" s="22"/>
      <c r="N168" s="22"/>
      <c r="O168" s="22"/>
      <c r="P168" s="22"/>
    </row>
    <row r="169" spans="2:16" x14ac:dyDescent="0.25">
      <c r="B169" s="251"/>
      <c r="C169" s="251"/>
      <c r="D169" s="231"/>
      <c r="E169" s="58"/>
      <c r="F169" s="58"/>
      <c r="G169" s="58"/>
      <c r="H169" s="225">
        <v>3</v>
      </c>
      <c r="I169" s="57"/>
      <c r="J169" s="22"/>
      <c r="K169" s="57"/>
      <c r="L169" s="22"/>
      <c r="M169" s="22"/>
      <c r="N169" s="22"/>
      <c r="O169" s="22"/>
      <c r="P169" s="22"/>
    </row>
    <row r="170" spans="2:16" x14ac:dyDescent="0.25">
      <c r="B170" s="250"/>
      <c r="C170" s="250" t="str">
        <f>IF(B170="","",VLOOKUP(B170,'picklist-hide'!$M$23:$N$41,2,FALSE))</f>
        <v/>
      </c>
      <c r="D170" s="231"/>
      <c r="E170" s="58"/>
      <c r="F170" s="58"/>
      <c r="G170" s="58"/>
      <c r="H170" s="225">
        <v>1</v>
      </c>
      <c r="I170" s="57"/>
      <c r="J170" s="22"/>
      <c r="K170" s="57"/>
      <c r="L170" s="22"/>
      <c r="M170" s="22"/>
      <c r="N170" s="22"/>
      <c r="O170" s="22"/>
      <c r="P170" s="22"/>
    </row>
    <row r="171" spans="2:16" x14ac:dyDescent="0.25">
      <c r="B171" s="251"/>
      <c r="C171" s="251"/>
      <c r="D171" s="231"/>
      <c r="E171" s="58"/>
      <c r="F171" s="58"/>
      <c r="G171" s="58"/>
      <c r="H171" s="225">
        <v>2</v>
      </c>
      <c r="I171" s="57"/>
      <c r="J171" s="22"/>
      <c r="K171" s="57"/>
      <c r="L171" s="22"/>
      <c r="M171" s="22"/>
      <c r="N171" s="22"/>
      <c r="O171" s="22"/>
      <c r="P171" s="22"/>
    </row>
    <row r="172" spans="2:16" x14ac:dyDescent="0.25">
      <c r="B172" s="251"/>
      <c r="C172" s="251"/>
      <c r="D172" s="231"/>
      <c r="E172" s="58"/>
      <c r="F172" s="58"/>
      <c r="G172" s="58"/>
      <c r="H172" s="225">
        <v>3</v>
      </c>
      <c r="I172" s="57"/>
      <c r="J172" s="22"/>
      <c r="K172" s="57"/>
      <c r="L172" s="22"/>
      <c r="M172" s="22"/>
      <c r="N172" s="22"/>
      <c r="O172" s="22"/>
      <c r="P172" s="22"/>
    </row>
    <row r="173" spans="2:16" x14ac:dyDescent="0.25">
      <c r="B173" s="250"/>
      <c r="C173" s="250" t="str">
        <f>IF(B173="","",VLOOKUP(B173,'picklist-hide'!$M$23:$N$41,2,FALSE))</f>
        <v/>
      </c>
      <c r="D173" s="231"/>
      <c r="E173" s="58"/>
      <c r="F173" s="58"/>
      <c r="G173" s="58"/>
      <c r="H173" s="225">
        <v>1</v>
      </c>
      <c r="I173" s="57"/>
      <c r="J173" s="22"/>
      <c r="K173" s="57"/>
      <c r="L173" s="22"/>
      <c r="M173" s="22"/>
      <c r="N173" s="22"/>
      <c r="O173" s="22"/>
      <c r="P173" s="22"/>
    </row>
    <row r="174" spans="2:16" x14ac:dyDescent="0.25">
      <c r="B174" s="251"/>
      <c r="C174" s="251"/>
      <c r="D174" s="231"/>
      <c r="E174" s="58"/>
      <c r="F174" s="58"/>
      <c r="G174" s="58"/>
      <c r="H174" s="225">
        <v>2</v>
      </c>
      <c r="I174" s="57"/>
      <c r="J174" s="22"/>
      <c r="K174" s="57"/>
      <c r="L174" s="22"/>
      <c r="M174" s="22"/>
      <c r="N174" s="22"/>
      <c r="O174" s="22"/>
      <c r="P174" s="22"/>
    </row>
    <row r="175" spans="2:16" x14ac:dyDescent="0.25">
      <c r="B175" s="251"/>
      <c r="C175" s="251"/>
      <c r="D175" s="231"/>
      <c r="E175" s="58"/>
      <c r="F175" s="58"/>
      <c r="G175" s="58"/>
      <c r="H175" s="225">
        <v>3</v>
      </c>
      <c r="I175" s="57"/>
      <c r="J175" s="22"/>
      <c r="K175" s="57"/>
      <c r="L175" s="22"/>
      <c r="M175" s="22"/>
      <c r="N175" s="22"/>
      <c r="O175" s="22"/>
      <c r="P175" s="22"/>
    </row>
    <row r="176" spans="2:16" x14ac:dyDescent="0.25">
      <c r="B176" s="250"/>
      <c r="C176" s="250" t="str">
        <f>IF(B176="","",VLOOKUP(B176,'picklist-hide'!$M$23:$N$41,2,FALSE))</f>
        <v/>
      </c>
      <c r="D176" s="231"/>
      <c r="E176" s="58"/>
      <c r="F176" s="58"/>
      <c r="G176" s="58"/>
      <c r="H176" s="225">
        <v>1</v>
      </c>
      <c r="I176" s="57"/>
      <c r="J176" s="22"/>
      <c r="K176" s="57"/>
      <c r="L176" s="22"/>
      <c r="M176" s="22"/>
      <c r="N176" s="22"/>
      <c r="O176" s="22"/>
      <c r="P176" s="22"/>
    </row>
    <row r="177" spans="2:16" x14ac:dyDescent="0.25">
      <c r="B177" s="251"/>
      <c r="C177" s="251"/>
      <c r="D177" s="231"/>
      <c r="E177" s="58"/>
      <c r="F177" s="58"/>
      <c r="G177" s="58"/>
      <c r="H177" s="225">
        <v>2</v>
      </c>
      <c r="I177" s="57"/>
      <c r="J177" s="22"/>
      <c r="K177" s="57"/>
      <c r="L177" s="22"/>
      <c r="M177" s="22"/>
      <c r="N177" s="22"/>
      <c r="O177" s="22"/>
      <c r="P177" s="22"/>
    </row>
    <row r="178" spans="2:16" x14ac:dyDescent="0.25">
      <c r="B178" s="251"/>
      <c r="C178" s="251"/>
      <c r="D178" s="231"/>
      <c r="E178" s="58"/>
      <c r="F178" s="58"/>
      <c r="G178" s="58"/>
      <c r="H178" s="225">
        <v>3</v>
      </c>
      <c r="I178" s="57"/>
      <c r="J178" s="22"/>
      <c r="K178" s="57"/>
      <c r="L178" s="22"/>
      <c r="M178" s="22"/>
      <c r="N178" s="22"/>
      <c r="O178" s="22"/>
      <c r="P178" s="22"/>
    </row>
    <row r="179" spans="2:16" x14ac:dyDescent="0.25">
      <c r="B179" s="250"/>
      <c r="C179" s="250" t="str">
        <f>IF(B179="","",VLOOKUP(B179,'picklist-hide'!$M$23:$N$41,2,FALSE))</f>
        <v/>
      </c>
      <c r="D179" s="231"/>
      <c r="E179" s="58"/>
      <c r="F179" s="58"/>
      <c r="G179" s="58"/>
      <c r="H179" s="225">
        <v>1</v>
      </c>
      <c r="I179" s="57"/>
      <c r="J179" s="22"/>
      <c r="K179" s="57"/>
      <c r="L179" s="22"/>
      <c r="M179" s="22"/>
      <c r="N179" s="22"/>
      <c r="O179" s="22"/>
      <c r="P179" s="22"/>
    </row>
    <row r="180" spans="2:16" x14ac:dyDescent="0.25">
      <c r="B180" s="251"/>
      <c r="C180" s="251"/>
      <c r="D180" s="231"/>
      <c r="E180" s="58"/>
      <c r="F180" s="58"/>
      <c r="G180" s="58"/>
      <c r="H180" s="225">
        <v>2</v>
      </c>
      <c r="I180" s="57"/>
      <c r="J180" s="22"/>
      <c r="K180" s="57"/>
      <c r="L180" s="22"/>
      <c r="M180" s="22"/>
      <c r="N180" s="22"/>
      <c r="O180" s="22"/>
      <c r="P180" s="22"/>
    </row>
    <row r="181" spans="2:16" x14ac:dyDescent="0.25">
      <c r="B181" s="251"/>
      <c r="C181" s="251"/>
      <c r="D181" s="231"/>
      <c r="E181" s="58"/>
      <c r="F181" s="58"/>
      <c r="G181" s="58"/>
      <c r="H181" s="225">
        <v>3</v>
      </c>
      <c r="I181" s="57"/>
      <c r="J181" s="22"/>
      <c r="K181" s="57"/>
      <c r="L181" s="22"/>
      <c r="M181" s="22"/>
      <c r="N181" s="22"/>
      <c r="O181" s="22"/>
      <c r="P181" s="22"/>
    </row>
    <row r="182" spans="2:16" x14ac:dyDescent="0.25">
      <c r="B182" s="250"/>
      <c r="C182" s="250" t="str">
        <f>IF(B182="","",VLOOKUP(B182,'picklist-hide'!$M$23:$N$41,2,FALSE))</f>
        <v/>
      </c>
      <c r="D182" s="231"/>
      <c r="E182" s="58"/>
      <c r="F182" s="58"/>
      <c r="G182" s="58"/>
      <c r="H182" s="225">
        <v>1</v>
      </c>
      <c r="I182" s="57"/>
      <c r="J182" s="22"/>
      <c r="K182" s="57"/>
      <c r="L182" s="22"/>
      <c r="M182" s="22"/>
      <c r="N182" s="22"/>
      <c r="O182" s="22"/>
      <c r="P182" s="22"/>
    </row>
    <row r="183" spans="2:16" x14ac:dyDescent="0.25">
      <c r="B183" s="251"/>
      <c r="C183" s="251"/>
      <c r="D183" s="231"/>
      <c r="E183" s="58"/>
      <c r="F183" s="58"/>
      <c r="G183" s="58"/>
      <c r="H183" s="225">
        <v>2</v>
      </c>
      <c r="I183" s="57"/>
      <c r="J183" s="22"/>
      <c r="K183" s="57"/>
      <c r="L183" s="22"/>
      <c r="M183" s="22"/>
      <c r="N183" s="22"/>
      <c r="O183" s="22"/>
      <c r="P183" s="22"/>
    </row>
    <row r="184" spans="2:16" x14ac:dyDescent="0.25">
      <c r="B184" s="251"/>
      <c r="C184" s="251"/>
      <c r="D184" s="231"/>
      <c r="E184" s="58"/>
      <c r="F184" s="58"/>
      <c r="G184" s="58"/>
      <c r="H184" s="225">
        <v>3</v>
      </c>
      <c r="I184" s="57"/>
      <c r="J184" s="22"/>
      <c r="K184" s="57"/>
      <c r="L184" s="22"/>
      <c r="M184" s="22"/>
      <c r="N184" s="22"/>
      <c r="O184" s="22"/>
      <c r="P184" s="22"/>
    </row>
    <row r="185" spans="2:16" x14ac:dyDescent="0.25">
      <c r="B185" s="250"/>
      <c r="C185" s="250" t="str">
        <f>IF(B185="","",VLOOKUP(B185,'picklist-hide'!$M$23:$N$41,2,FALSE))</f>
        <v/>
      </c>
      <c r="D185" s="231"/>
      <c r="E185" s="58"/>
      <c r="F185" s="58"/>
      <c r="G185" s="58"/>
      <c r="H185" s="225">
        <v>1</v>
      </c>
      <c r="I185" s="57"/>
      <c r="J185" s="22"/>
      <c r="K185" s="57"/>
      <c r="L185" s="22"/>
      <c r="M185" s="22"/>
      <c r="N185" s="22"/>
      <c r="O185" s="22"/>
      <c r="P185" s="22"/>
    </row>
    <row r="186" spans="2:16" x14ac:dyDescent="0.25">
      <c r="B186" s="251"/>
      <c r="C186" s="251"/>
      <c r="D186" s="231"/>
      <c r="E186" s="58"/>
      <c r="F186" s="58"/>
      <c r="G186" s="58"/>
      <c r="H186" s="225">
        <v>2</v>
      </c>
      <c r="I186" s="57"/>
      <c r="J186" s="22"/>
      <c r="K186" s="57"/>
      <c r="L186" s="22"/>
      <c r="M186" s="22"/>
      <c r="N186" s="22"/>
      <c r="O186" s="22"/>
      <c r="P186" s="22"/>
    </row>
    <row r="187" spans="2:16" x14ac:dyDescent="0.25">
      <c r="B187" s="251"/>
      <c r="C187" s="251"/>
      <c r="D187" s="231"/>
      <c r="E187" s="58"/>
      <c r="F187" s="58"/>
      <c r="G187" s="58"/>
      <c r="H187" s="225">
        <v>3</v>
      </c>
      <c r="I187" s="57"/>
      <c r="J187" s="22"/>
      <c r="K187" s="57"/>
      <c r="L187" s="22"/>
      <c r="M187" s="22"/>
      <c r="N187" s="22"/>
      <c r="O187" s="22"/>
      <c r="P187" s="22"/>
    </row>
    <row r="188" spans="2:16" x14ac:dyDescent="0.25">
      <c r="B188" s="250"/>
      <c r="C188" s="250" t="str">
        <f>IF(B188="","",VLOOKUP(B188,'picklist-hide'!$M$23:$N$41,2,FALSE))</f>
        <v/>
      </c>
      <c r="D188" s="231"/>
      <c r="E188" s="58"/>
      <c r="F188" s="58"/>
      <c r="G188" s="58"/>
      <c r="H188" s="225">
        <v>1</v>
      </c>
      <c r="I188" s="57"/>
      <c r="J188" s="22"/>
      <c r="K188" s="57"/>
      <c r="L188" s="22"/>
      <c r="M188" s="22"/>
      <c r="N188" s="22"/>
      <c r="O188" s="22"/>
      <c r="P188" s="22"/>
    </row>
    <row r="189" spans="2:16" x14ac:dyDescent="0.25">
      <c r="B189" s="251"/>
      <c r="C189" s="251"/>
      <c r="D189" s="231"/>
      <c r="E189" s="58"/>
      <c r="F189" s="58"/>
      <c r="G189" s="58"/>
      <c r="H189" s="225">
        <v>2</v>
      </c>
      <c r="I189" s="57"/>
      <c r="J189" s="22"/>
      <c r="K189" s="57"/>
      <c r="L189" s="22"/>
      <c r="M189" s="22"/>
      <c r="N189" s="22"/>
      <c r="O189" s="22"/>
      <c r="P189" s="22"/>
    </row>
    <row r="190" spans="2:16" x14ac:dyDescent="0.25">
      <c r="B190" s="252"/>
      <c r="C190" s="252"/>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xr:uid="{00000000-0002-0000-0D00-00000000000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B1:I69"/>
  <sheetViews>
    <sheetView zoomScaleNormal="100" workbookViewId="0">
      <selection activeCell="F4" sqref="F4"/>
    </sheetView>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18.140625" style="55" customWidth="1"/>
    <col min="9" max="16384" width="9.140625" style="55"/>
  </cols>
  <sheetData>
    <row r="1" spans="2:9" ht="15.75" x14ac:dyDescent="0.25">
      <c r="B1" s="180" t="s">
        <v>339</v>
      </c>
    </row>
    <row r="3" spans="2:9" s="49" customFormat="1" ht="15.75" customHeight="1" x14ac:dyDescent="0.25">
      <c r="B3" s="149" t="s">
        <v>1</v>
      </c>
      <c r="C3" s="149" t="s">
        <v>2</v>
      </c>
      <c r="D3" s="170" t="s">
        <v>88</v>
      </c>
      <c r="E3" s="230"/>
      <c r="F3" s="149" t="s">
        <v>105</v>
      </c>
      <c r="G3" s="149" t="s">
        <v>106</v>
      </c>
    </row>
    <row r="4" spans="2:9"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row>
    <row r="5" spans="2:9" s="49" customFormat="1" x14ac:dyDescent="0.2"/>
    <row r="6" spans="2:9" ht="15.75" customHeight="1" x14ac:dyDescent="0.2">
      <c r="B6" s="56"/>
      <c r="D6" s="15"/>
      <c r="E6" s="15"/>
      <c r="F6" s="4"/>
      <c r="G6" s="15"/>
    </row>
    <row r="7" spans="2:9" ht="25.5" x14ac:dyDescent="0.25">
      <c r="B7" s="253" t="s">
        <v>113</v>
      </c>
      <c r="C7" s="229" t="s">
        <v>114</v>
      </c>
      <c r="D7" s="229" t="s">
        <v>115</v>
      </c>
      <c r="E7" s="229" t="s">
        <v>116</v>
      </c>
      <c r="F7" s="229" t="s">
        <v>117</v>
      </c>
      <c r="G7" s="228" t="s">
        <v>340</v>
      </c>
      <c r="H7"/>
      <c r="I7"/>
    </row>
    <row r="8" spans="2:9" ht="15" x14ac:dyDescent="0.25">
      <c r="B8" s="253"/>
      <c r="C8" s="228" t="s">
        <v>149</v>
      </c>
      <c r="D8" s="228" t="s">
        <v>150</v>
      </c>
      <c r="E8" s="228" t="s">
        <v>149</v>
      </c>
      <c r="F8" s="228" t="s">
        <v>150</v>
      </c>
      <c r="G8" s="228" t="s">
        <v>341</v>
      </c>
      <c r="H8"/>
      <c r="I8"/>
    </row>
    <row r="9" spans="2:9" ht="15.75" customHeight="1" x14ac:dyDescent="0.25">
      <c r="B9" s="236">
        <v>1</v>
      </c>
      <c r="C9" s="57">
        <v>44854</v>
      </c>
      <c r="D9" s="237">
        <v>0.38541666666666669</v>
      </c>
      <c r="E9" s="57">
        <v>44854</v>
      </c>
      <c r="F9" s="237">
        <v>0.39930555555555558</v>
      </c>
      <c r="G9" s="210">
        <v>0</v>
      </c>
      <c r="H9"/>
      <c r="I9"/>
    </row>
    <row r="10" spans="2:9" ht="15" x14ac:dyDescent="0.25">
      <c r="B10" s="236" t="s">
        <v>1356</v>
      </c>
      <c r="C10" s="57">
        <v>44854</v>
      </c>
      <c r="D10" s="237">
        <v>0.39930555555555558</v>
      </c>
      <c r="E10" s="57">
        <v>44854</v>
      </c>
      <c r="F10" s="237">
        <v>0.40277777777777773</v>
      </c>
      <c r="G10" s="210" t="s">
        <v>1356</v>
      </c>
      <c r="H10"/>
      <c r="I10"/>
    </row>
    <row r="11" spans="2:9" ht="15" x14ac:dyDescent="0.25">
      <c r="B11" s="236">
        <v>1</v>
      </c>
      <c r="C11" s="57">
        <v>44854</v>
      </c>
      <c r="D11" s="237">
        <v>0.40277777777777773</v>
      </c>
      <c r="E11" s="57">
        <v>44854</v>
      </c>
      <c r="F11" s="237">
        <v>0.41666666666666669</v>
      </c>
      <c r="G11" s="210">
        <v>0</v>
      </c>
      <c r="H11"/>
      <c r="I11"/>
    </row>
    <row r="12" spans="2:9" ht="15" x14ac:dyDescent="0.25">
      <c r="B12" s="236" t="s">
        <v>1357</v>
      </c>
      <c r="C12" s="57">
        <v>44854</v>
      </c>
      <c r="D12" s="237">
        <v>0.41666666666666669</v>
      </c>
      <c r="E12" s="57">
        <v>44854</v>
      </c>
      <c r="F12" s="237">
        <v>0.4201388888888889</v>
      </c>
      <c r="G12" s="210" t="s">
        <v>1356</v>
      </c>
      <c r="H12"/>
      <c r="I12"/>
    </row>
    <row r="13" spans="2:9" ht="15" x14ac:dyDescent="0.25">
      <c r="B13" s="236">
        <v>1</v>
      </c>
      <c r="C13" s="57">
        <v>44854</v>
      </c>
      <c r="D13" s="237">
        <v>0.4201388888888889</v>
      </c>
      <c r="E13" s="57">
        <v>44854</v>
      </c>
      <c r="F13" s="237">
        <v>0.43402777777777773</v>
      </c>
      <c r="G13" s="210">
        <v>0</v>
      </c>
      <c r="H13"/>
      <c r="I13"/>
    </row>
    <row r="14" spans="2:9" x14ac:dyDescent="0.2">
      <c r="B14" s="236" t="s">
        <v>1357</v>
      </c>
      <c r="C14" s="57">
        <v>44854</v>
      </c>
      <c r="D14" s="237">
        <v>0.43402777777777773</v>
      </c>
      <c r="E14" s="57">
        <v>44854</v>
      </c>
      <c r="F14" s="237">
        <v>0.4375</v>
      </c>
      <c r="G14" s="210" t="s">
        <v>1356</v>
      </c>
    </row>
    <row r="15" spans="2:9" x14ac:dyDescent="0.2">
      <c r="B15" s="236">
        <v>1</v>
      </c>
      <c r="C15" s="57">
        <v>44854</v>
      </c>
      <c r="D15" s="237">
        <v>0.4375</v>
      </c>
      <c r="E15" s="57">
        <v>44854</v>
      </c>
      <c r="F15" s="237">
        <v>0.4513888888888889</v>
      </c>
      <c r="G15" s="210">
        <v>0</v>
      </c>
    </row>
    <row r="16" spans="2:9" x14ac:dyDescent="0.2">
      <c r="B16" s="236" t="s">
        <v>1356</v>
      </c>
      <c r="C16" s="57">
        <v>44854</v>
      </c>
      <c r="D16" s="237">
        <v>0.4513888888888889</v>
      </c>
      <c r="E16" s="57">
        <v>44854</v>
      </c>
      <c r="F16" s="237">
        <v>0.4548611111111111</v>
      </c>
      <c r="G16" s="210" t="s">
        <v>1356</v>
      </c>
    </row>
    <row r="17" spans="2:7" ht="14.45" customHeight="1" x14ac:dyDescent="0.2">
      <c r="B17" s="236">
        <v>1</v>
      </c>
      <c r="C17" s="57">
        <v>44854</v>
      </c>
      <c r="D17" s="237">
        <v>0.4548611111111111</v>
      </c>
      <c r="E17" s="57">
        <v>44854</v>
      </c>
      <c r="F17" s="237">
        <v>0.46875</v>
      </c>
      <c r="G17" s="210">
        <v>0</v>
      </c>
    </row>
    <row r="18" spans="2:7" ht="14.45" customHeight="1" x14ac:dyDescent="0.2">
      <c r="B18" s="236">
        <v>2</v>
      </c>
      <c r="C18" s="57">
        <v>44854</v>
      </c>
      <c r="D18" s="237">
        <v>0.46875</v>
      </c>
      <c r="E18" s="57">
        <v>44854</v>
      </c>
      <c r="F18" s="237">
        <v>0.4826388888888889</v>
      </c>
      <c r="G18" s="210">
        <v>0</v>
      </c>
    </row>
    <row r="19" spans="2:7" x14ac:dyDescent="0.2">
      <c r="B19" s="236" t="s">
        <v>1356</v>
      </c>
      <c r="C19" s="57">
        <v>44854</v>
      </c>
      <c r="D19" s="237">
        <v>0.4826388888888889</v>
      </c>
      <c r="E19" s="57">
        <v>44854</v>
      </c>
      <c r="F19" s="237">
        <v>0.4861111111111111</v>
      </c>
      <c r="G19" s="210" t="s">
        <v>1356</v>
      </c>
    </row>
    <row r="20" spans="2:7" x14ac:dyDescent="0.2">
      <c r="B20" s="236">
        <v>2</v>
      </c>
      <c r="C20" s="57">
        <v>44854</v>
      </c>
      <c r="D20" s="237">
        <v>0.4861111111111111</v>
      </c>
      <c r="E20" s="57">
        <v>44854</v>
      </c>
      <c r="F20" s="237">
        <v>0.5</v>
      </c>
      <c r="G20" s="210">
        <v>0</v>
      </c>
    </row>
    <row r="21" spans="2:7" x14ac:dyDescent="0.2">
      <c r="B21" s="236" t="s">
        <v>1357</v>
      </c>
      <c r="C21" s="57">
        <v>44854</v>
      </c>
      <c r="D21" s="237">
        <v>0.5</v>
      </c>
      <c r="E21" s="57">
        <v>44854</v>
      </c>
      <c r="F21" s="237">
        <v>0.50347222222222221</v>
      </c>
      <c r="G21" s="210" t="s">
        <v>1356</v>
      </c>
    </row>
    <row r="22" spans="2:7" x14ac:dyDescent="0.2">
      <c r="B22" s="236">
        <v>2</v>
      </c>
      <c r="C22" s="57">
        <v>44854</v>
      </c>
      <c r="D22" s="237">
        <v>0.50347222222222221</v>
      </c>
      <c r="E22" s="57">
        <v>44854</v>
      </c>
      <c r="F22" s="237">
        <v>0.51736111111111105</v>
      </c>
      <c r="G22" s="210">
        <v>0</v>
      </c>
    </row>
    <row r="23" spans="2:7" x14ac:dyDescent="0.2">
      <c r="B23" s="236" t="s">
        <v>1357</v>
      </c>
      <c r="C23" s="57">
        <v>44854</v>
      </c>
      <c r="D23" s="237">
        <v>0.51736111111111105</v>
      </c>
      <c r="E23" s="57">
        <v>44854</v>
      </c>
      <c r="F23" s="237">
        <v>0.52083333333333337</v>
      </c>
      <c r="G23" s="210" t="s">
        <v>1356</v>
      </c>
    </row>
    <row r="24" spans="2:7" x14ac:dyDescent="0.2">
      <c r="B24" s="236">
        <v>2</v>
      </c>
      <c r="C24" s="57">
        <v>44854</v>
      </c>
      <c r="D24" s="237">
        <v>0.52083333333333337</v>
      </c>
      <c r="E24" s="57">
        <v>44854</v>
      </c>
      <c r="F24" s="237">
        <v>0.53472222222222221</v>
      </c>
      <c r="G24" s="210">
        <v>0</v>
      </c>
    </row>
    <row r="25" spans="2:7" x14ac:dyDescent="0.2">
      <c r="B25" s="236" t="s">
        <v>1356</v>
      </c>
      <c r="C25" s="57">
        <v>44854</v>
      </c>
      <c r="D25" s="237">
        <v>0.53472222222222221</v>
      </c>
      <c r="E25" s="57">
        <v>44854</v>
      </c>
      <c r="F25" s="237">
        <v>0.53819444444444442</v>
      </c>
      <c r="G25" s="210" t="s">
        <v>1356</v>
      </c>
    </row>
    <row r="26" spans="2:7" x14ac:dyDescent="0.2">
      <c r="B26" s="236">
        <v>2</v>
      </c>
      <c r="C26" s="57">
        <v>44854</v>
      </c>
      <c r="D26" s="237">
        <v>0.53819444444444442</v>
      </c>
      <c r="E26" s="57">
        <v>44854</v>
      </c>
      <c r="F26" s="237">
        <v>0.55208333333333337</v>
      </c>
      <c r="G26" s="210">
        <v>0</v>
      </c>
    </row>
    <row r="27" spans="2:7" x14ac:dyDescent="0.2">
      <c r="B27" s="236">
        <v>3</v>
      </c>
      <c r="C27" s="57">
        <v>44854</v>
      </c>
      <c r="D27" s="237">
        <v>0.55208333333333337</v>
      </c>
      <c r="E27" s="57">
        <v>44854</v>
      </c>
      <c r="F27" s="237">
        <v>0.56597222222222221</v>
      </c>
      <c r="G27" s="210">
        <v>0</v>
      </c>
    </row>
    <row r="28" spans="2:7" x14ac:dyDescent="0.2">
      <c r="B28" s="236" t="s">
        <v>1356</v>
      </c>
      <c r="C28" s="57">
        <v>44854</v>
      </c>
      <c r="D28" s="237">
        <v>0.56597222222222221</v>
      </c>
      <c r="E28" s="57">
        <v>44854</v>
      </c>
      <c r="F28" s="237">
        <v>0.56944444444444442</v>
      </c>
      <c r="G28" s="210" t="s">
        <v>1356</v>
      </c>
    </row>
    <row r="29" spans="2:7" x14ac:dyDescent="0.2">
      <c r="B29" s="236">
        <v>3</v>
      </c>
      <c r="C29" s="57">
        <v>44854</v>
      </c>
      <c r="D29" s="237">
        <v>0.56944444444444442</v>
      </c>
      <c r="E29" s="57">
        <v>44854</v>
      </c>
      <c r="F29" s="237">
        <v>0.58333333333333337</v>
      </c>
      <c r="G29" s="210">
        <v>0</v>
      </c>
    </row>
    <row r="30" spans="2:7" x14ac:dyDescent="0.2">
      <c r="B30" s="236" t="s">
        <v>1357</v>
      </c>
      <c r="C30" s="57">
        <v>44854</v>
      </c>
      <c r="D30" s="237">
        <v>0.58333333333333337</v>
      </c>
      <c r="E30" s="57">
        <v>44854</v>
      </c>
      <c r="F30" s="237">
        <v>0.58680555555555558</v>
      </c>
      <c r="G30" s="210" t="s">
        <v>1356</v>
      </c>
    </row>
    <row r="31" spans="2:7" x14ac:dyDescent="0.2">
      <c r="B31" s="236">
        <v>3</v>
      </c>
      <c r="C31" s="57">
        <v>44854</v>
      </c>
      <c r="D31" s="237">
        <v>0.58680555555555558</v>
      </c>
      <c r="E31" s="57">
        <v>44854</v>
      </c>
      <c r="F31" s="237">
        <v>0.60069444444444442</v>
      </c>
      <c r="G31" s="210">
        <v>0</v>
      </c>
    </row>
    <row r="32" spans="2:7" x14ac:dyDescent="0.2">
      <c r="B32" s="236" t="s">
        <v>1357</v>
      </c>
      <c r="C32" s="57">
        <v>44854</v>
      </c>
      <c r="D32" s="237">
        <v>0.60069444444444442</v>
      </c>
      <c r="E32" s="57">
        <v>44854</v>
      </c>
      <c r="F32" s="237">
        <v>0.60416666666666663</v>
      </c>
      <c r="G32" s="210" t="s">
        <v>1356</v>
      </c>
    </row>
    <row r="33" spans="2:7" x14ac:dyDescent="0.2">
      <c r="B33" s="236">
        <v>3</v>
      </c>
      <c r="C33" s="57">
        <v>44854</v>
      </c>
      <c r="D33" s="237">
        <v>0.60416666666666663</v>
      </c>
      <c r="E33" s="57">
        <v>44854</v>
      </c>
      <c r="F33" s="237">
        <v>0.61805555555555558</v>
      </c>
      <c r="G33" s="210">
        <v>0</v>
      </c>
    </row>
    <row r="34" spans="2:7" x14ac:dyDescent="0.2">
      <c r="B34" s="236" t="s">
        <v>1356</v>
      </c>
      <c r="C34" s="57">
        <v>44854</v>
      </c>
      <c r="D34" s="237">
        <v>0.61805555555555558</v>
      </c>
      <c r="E34" s="57">
        <v>44854</v>
      </c>
      <c r="F34" s="237">
        <v>0.62152777777777779</v>
      </c>
      <c r="G34" s="210" t="s">
        <v>1356</v>
      </c>
    </row>
    <row r="35" spans="2:7" x14ac:dyDescent="0.2">
      <c r="B35" s="236">
        <v>1</v>
      </c>
      <c r="C35" s="57">
        <v>44854</v>
      </c>
      <c r="D35" s="237">
        <v>0.62152777777777779</v>
      </c>
      <c r="E35" s="57">
        <v>44854</v>
      </c>
      <c r="F35" s="237">
        <v>0.63541666666666663</v>
      </c>
      <c r="G35" s="210">
        <v>0</v>
      </c>
    </row>
    <row r="36" spans="2:7" ht="15" x14ac:dyDescent="0.25">
      <c r="B36"/>
      <c r="C36"/>
      <c r="D36"/>
      <c r="E36" s="59"/>
      <c r="F36"/>
      <c r="G36"/>
    </row>
    <row r="37" spans="2:7" ht="15" x14ac:dyDescent="0.25">
      <c r="E37" s="59"/>
      <c r="F37"/>
      <c r="G37"/>
    </row>
    <row r="38" spans="2:7" ht="15" x14ac:dyDescent="0.25">
      <c r="E38" s="59"/>
      <c r="F38"/>
      <c r="G38"/>
    </row>
    <row r="39" spans="2:7" ht="15" x14ac:dyDescent="0.25">
      <c r="D39" s="63"/>
      <c r="F39"/>
      <c r="G39"/>
    </row>
    <row r="40" spans="2:7" ht="15" x14ac:dyDescent="0.25">
      <c r="F40"/>
      <c r="G40"/>
    </row>
    <row r="41" spans="2:7" ht="15" x14ac:dyDescent="0.25">
      <c r="F41"/>
      <c r="G41"/>
    </row>
    <row r="42" spans="2:7" ht="15" x14ac:dyDescent="0.25">
      <c r="F42"/>
      <c r="G42"/>
    </row>
    <row r="43" spans="2:7" ht="15" x14ac:dyDescent="0.25">
      <c r="F43"/>
      <c r="G43"/>
    </row>
    <row r="44" spans="2:7" ht="15" x14ac:dyDescent="0.25">
      <c r="F44"/>
      <c r="G44"/>
    </row>
    <row r="45" spans="2:7" ht="15" x14ac:dyDescent="0.25">
      <c r="F45"/>
      <c r="G45"/>
    </row>
    <row r="46" spans="2:7" ht="15" x14ac:dyDescent="0.25">
      <c r="F46"/>
      <c r="G46"/>
    </row>
    <row r="47" spans="2:7" ht="15" x14ac:dyDescent="0.25">
      <c r="F47"/>
      <c r="G47"/>
    </row>
    <row r="48" spans="2: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249977111117893"/>
  </sheetPr>
  <dimension ref="B1:R214"/>
  <sheetViews>
    <sheetView workbookViewId="0"/>
  </sheetViews>
  <sheetFormatPr defaultColWidth="9.140625" defaultRowHeight="14.25" x14ac:dyDescent="0.2"/>
  <cols>
    <col min="1" max="1" width="9" style="183" customWidth="1"/>
    <col min="2" max="2" width="13.42578125" style="183" bestFit="1" customWidth="1"/>
    <col min="3" max="3" width="44.5703125" style="183" bestFit="1" customWidth="1"/>
    <col min="4" max="4" width="4.5703125" style="183" customWidth="1"/>
    <col min="5" max="5" width="12.5703125" style="183" customWidth="1"/>
    <col min="6" max="6" width="39.42578125" style="183" bestFit="1" customWidth="1"/>
    <col min="7" max="7" width="4.85546875" style="183" customWidth="1"/>
    <col min="8" max="8" width="12.5703125" style="183" customWidth="1"/>
    <col min="9" max="9" width="35.5703125" style="183" customWidth="1"/>
    <col min="10" max="10" width="4.85546875" style="183" customWidth="1"/>
    <col min="11" max="11" width="16.140625" style="183" customWidth="1"/>
    <col min="12" max="12" width="31.42578125" style="183" customWidth="1"/>
    <col min="13" max="13" width="9.140625" style="183"/>
    <col min="14" max="14" width="12.140625" style="183" bestFit="1" customWidth="1"/>
    <col min="15" max="15" width="55" style="183" bestFit="1" customWidth="1"/>
    <col min="16" max="16" width="9.140625" style="183"/>
    <col min="17" max="17" width="12.140625" style="183" bestFit="1" customWidth="1"/>
    <col min="18" max="18" width="55" style="183" bestFit="1" customWidth="1"/>
    <col min="19" max="16384" width="9.140625" style="183"/>
  </cols>
  <sheetData>
    <row r="1" spans="2:18" ht="15.75" x14ac:dyDescent="0.25">
      <c r="B1" s="180" t="s">
        <v>342</v>
      </c>
    </row>
    <row r="2" spans="2:18" ht="15" thickBot="1" x14ac:dyDescent="0.25"/>
    <row r="3" spans="2:18" ht="15" thickTop="1" x14ac:dyDescent="0.2">
      <c r="B3" s="297" t="s">
        <v>343</v>
      </c>
      <c r="C3" s="298"/>
      <c r="E3" s="297" t="s">
        <v>344</v>
      </c>
      <c r="F3" s="298"/>
      <c r="H3" s="297" t="s">
        <v>345</v>
      </c>
      <c r="I3" s="298"/>
      <c r="K3" s="297" t="s">
        <v>346</v>
      </c>
      <c r="L3" s="298"/>
      <c r="N3" s="297" t="s">
        <v>347</v>
      </c>
      <c r="O3" s="298"/>
      <c r="Q3" s="297" t="s">
        <v>348</v>
      </c>
      <c r="R3" s="298"/>
    </row>
    <row r="4" spans="2:18" ht="16.5" thickBot="1" x14ac:dyDescent="0.3">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5" thickBot="1" x14ac:dyDescent="0.2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5" thickTop="1" x14ac:dyDescent="0.2">
      <c r="B13" s="197">
        <v>7439976</v>
      </c>
      <c r="C13" s="194" t="s">
        <v>315</v>
      </c>
      <c r="E13" s="197">
        <v>57117416</v>
      </c>
      <c r="F13" s="198" t="s">
        <v>407</v>
      </c>
      <c r="H13" s="197">
        <v>218019</v>
      </c>
      <c r="I13" s="198" t="s">
        <v>408</v>
      </c>
      <c r="N13" s="197" t="s">
        <v>409</v>
      </c>
      <c r="O13" s="198" t="s">
        <v>410</v>
      </c>
      <c r="Q13" s="202">
        <v>7783064</v>
      </c>
      <c r="R13" s="198" t="s">
        <v>411</v>
      </c>
    </row>
    <row r="14" spans="2:18" x14ac:dyDescent="0.2">
      <c r="B14" s="197">
        <v>7440020</v>
      </c>
      <c r="C14" s="194" t="s">
        <v>412</v>
      </c>
      <c r="E14" s="197">
        <v>40321764</v>
      </c>
      <c r="F14" s="198" t="s">
        <v>413</v>
      </c>
      <c r="H14" s="197">
        <v>53703</v>
      </c>
      <c r="I14" s="198" t="s">
        <v>414</v>
      </c>
      <c r="N14" s="197" t="s">
        <v>415</v>
      </c>
      <c r="O14" s="198" t="s">
        <v>416</v>
      </c>
      <c r="Q14" s="202">
        <v>74986</v>
      </c>
      <c r="R14" s="198" t="s">
        <v>417</v>
      </c>
    </row>
    <row r="15" spans="2:18" x14ac:dyDescent="0.2">
      <c r="B15" s="197">
        <v>7782492</v>
      </c>
      <c r="C15" s="194" t="s">
        <v>418</v>
      </c>
      <c r="E15" s="197">
        <v>67562394</v>
      </c>
      <c r="F15" s="198" t="s">
        <v>419</v>
      </c>
      <c r="H15" s="197">
        <v>206440</v>
      </c>
      <c r="I15" s="198" t="s">
        <v>420</v>
      </c>
      <c r="N15" s="197" t="s">
        <v>421</v>
      </c>
      <c r="O15" s="198" t="s">
        <v>422</v>
      </c>
      <c r="Q15" s="202">
        <v>75285</v>
      </c>
      <c r="R15" s="198" t="s">
        <v>423</v>
      </c>
    </row>
    <row r="16" spans="2:18" x14ac:dyDescent="0.2">
      <c r="B16" s="201"/>
      <c r="C16" s="194" t="s">
        <v>424</v>
      </c>
      <c r="E16" s="197">
        <v>60851345</v>
      </c>
      <c r="F16" s="198" t="s">
        <v>425</v>
      </c>
      <c r="H16" s="197">
        <v>86737</v>
      </c>
      <c r="I16" s="198" t="s">
        <v>426</v>
      </c>
      <c r="N16" s="197" t="s">
        <v>427</v>
      </c>
      <c r="O16" s="198" t="s">
        <v>428</v>
      </c>
      <c r="Q16" s="202">
        <v>106978</v>
      </c>
      <c r="R16" s="198" t="s">
        <v>429</v>
      </c>
    </row>
    <row r="17" spans="2:18" x14ac:dyDescent="0.2">
      <c r="B17" s="202"/>
      <c r="C17" s="198" t="s">
        <v>430</v>
      </c>
      <c r="E17" s="197">
        <v>57117314</v>
      </c>
      <c r="F17" s="198" t="s">
        <v>431</v>
      </c>
      <c r="H17" s="197">
        <v>193395</v>
      </c>
      <c r="I17" s="198" t="s">
        <v>432</v>
      </c>
      <c r="N17" s="197" t="s">
        <v>433</v>
      </c>
      <c r="O17" s="198" t="s">
        <v>434</v>
      </c>
      <c r="Q17" s="202">
        <v>463821</v>
      </c>
      <c r="R17" s="198" t="s">
        <v>435</v>
      </c>
    </row>
    <row r="18" spans="2:18" x14ac:dyDescent="0.2">
      <c r="B18" s="202"/>
      <c r="C18" s="198" t="s">
        <v>436</v>
      </c>
      <c r="E18" s="197">
        <v>51207319</v>
      </c>
      <c r="F18" s="198" t="s">
        <v>437</v>
      </c>
      <c r="H18" s="197">
        <v>91203</v>
      </c>
      <c r="I18" s="198" t="s">
        <v>438</v>
      </c>
      <c r="N18" s="197" t="s">
        <v>439</v>
      </c>
      <c r="O18" s="198" t="s">
        <v>440</v>
      </c>
      <c r="Q18" s="202">
        <v>78784</v>
      </c>
      <c r="R18" s="198" t="s">
        <v>441</v>
      </c>
    </row>
    <row r="19" spans="2:18" x14ac:dyDescent="0.2">
      <c r="B19" s="202"/>
      <c r="C19" s="198" t="s">
        <v>442</v>
      </c>
      <c r="E19" s="197">
        <v>1746016</v>
      </c>
      <c r="F19" s="198" t="s">
        <v>443</v>
      </c>
      <c r="H19" s="197">
        <v>85018</v>
      </c>
      <c r="I19" s="198" t="s">
        <v>444</v>
      </c>
      <c r="N19" s="197" t="s">
        <v>445</v>
      </c>
      <c r="O19" s="198" t="s">
        <v>446</v>
      </c>
      <c r="Q19" s="202">
        <v>109660</v>
      </c>
      <c r="R19" s="198" t="s">
        <v>447</v>
      </c>
    </row>
    <row r="20" spans="2:18" x14ac:dyDescent="0.2">
      <c r="B20" s="202"/>
      <c r="C20" s="198" t="s">
        <v>448</v>
      </c>
      <c r="H20" s="197">
        <v>198550</v>
      </c>
      <c r="I20" s="198" t="s">
        <v>449</v>
      </c>
      <c r="N20" s="197" t="s">
        <v>450</v>
      </c>
      <c r="O20" s="198" t="s">
        <v>451</v>
      </c>
      <c r="Q20" s="202">
        <v>92112691</v>
      </c>
      <c r="R20" s="198" t="s">
        <v>452</v>
      </c>
    </row>
    <row r="21" spans="2:18" ht="15" thickBot="1" x14ac:dyDescent="0.25">
      <c r="B21" s="197"/>
      <c r="C21" s="198" t="s">
        <v>453</v>
      </c>
      <c r="H21" s="199">
        <v>129000</v>
      </c>
      <c r="I21" s="200" t="s">
        <v>454</v>
      </c>
      <c r="N21" s="197" t="s">
        <v>455</v>
      </c>
      <c r="O21" s="198" t="s">
        <v>456</v>
      </c>
      <c r="Q21" s="202">
        <v>142825</v>
      </c>
      <c r="R21" s="198" t="s">
        <v>457</v>
      </c>
    </row>
    <row r="22" spans="2:18" ht="15" thickTop="1" x14ac:dyDescent="0.2">
      <c r="B22" s="197"/>
      <c r="C22" s="198" t="s">
        <v>458</v>
      </c>
      <c r="N22" s="197" t="s">
        <v>459</v>
      </c>
      <c r="O22" s="198" t="s">
        <v>460</v>
      </c>
      <c r="Q22" s="202">
        <v>630080</v>
      </c>
      <c r="R22" s="198" t="s">
        <v>461</v>
      </c>
    </row>
    <row r="23" spans="2:18" ht="15" thickBot="1" x14ac:dyDescent="0.25">
      <c r="B23" s="197"/>
      <c r="C23" s="198" t="s">
        <v>462</v>
      </c>
      <c r="N23" s="197" t="s">
        <v>463</v>
      </c>
      <c r="O23" s="198" t="s">
        <v>464</v>
      </c>
      <c r="Q23" s="211">
        <v>74851</v>
      </c>
      <c r="R23" s="200" t="s">
        <v>465</v>
      </c>
    </row>
    <row r="24" spans="2:18" ht="15" thickTop="1" x14ac:dyDescent="0.2">
      <c r="B24" s="197"/>
      <c r="C24" s="198" t="s">
        <v>466</v>
      </c>
      <c r="N24" s="197" t="s">
        <v>467</v>
      </c>
      <c r="O24" s="198" t="s">
        <v>468</v>
      </c>
    </row>
    <row r="25" spans="2:18" x14ac:dyDescent="0.2">
      <c r="B25" s="197"/>
      <c r="C25" s="198" t="s">
        <v>469</v>
      </c>
      <c r="N25" s="197" t="s">
        <v>470</v>
      </c>
      <c r="O25" s="198" t="s">
        <v>471</v>
      </c>
    </row>
    <row r="26" spans="2:18" x14ac:dyDescent="0.2">
      <c r="B26" s="197"/>
      <c r="C26" s="198" t="s">
        <v>472</v>
      </c>
      <c r="N26" s="197" t="s">
        <v>473</v>
      </c>
      <c r="O26" s="198" t="s">
        <v>474</v>
      </c>
    </row>
    <row r="27" spans="2:18" x14ac:dyDescent="0.2">
      <c r="B27" s="197"/>
      <c r="C27" s="198" t="s">
        <v>475</v>
      </c>
      <c r="N27" s="197" t="s">
        <v>476</v>
      </c>
      <c r="O27" s="198" t="s">
        <v>477</v>
      </c>
    </row>
    <row r="28" spans="2:18" x14ac:dyDescent="0.2">
      <c r="B28" s="197"/>
      <c r="C28" s="198" t="s">
        <v>478</v>
      </c>
      <c r="N28" s="197" t="s">
        <v>479</v>
      </c>
      <c r="O28" s="198" t="s">
        <v>480</v>
      </c>
    </row>
    <row r="29" spans="2:18" x14ac:dyDescent="0.2">
      <c r="B29" s="197"/>
      <c r="C29" s="198" t="s">
        <v>481</v>
      </c>
      <c r="N29" s="197" t="s">
        <v>482</v>
      </c>
      <c r="O29" s="198" t="s">
        <v>483</v>
      </c>
    </row>
    <row r="30" spans="2:18" x14ac:dyDescent="0.2">
      <c r="B30" s="197"/>
      <c r="C30" s="198" t="s">
        <v>484</v>
      </c>
      <c r="N30" s="197" t="s">
        <v>485</v>
      </c>
      <c r="O30" s="198" t="s">
        <v>486</v>
      </c>
    </row>
    <row r="31" spans="2:18" x14ac:dyDescent="0.2">
      <c r="B31" s="197"/>
      <c r="C31" s="198" t="s">
        <v>487</v>
      </c>
      <c r="N31" s="197" t="s">
        <v>488</v>
      </c>
      <c r="O31" s="198" t="s">
        <v>489</v>
      </c>
    </row>
    <row r="32" spans="2:18" x14ac:dyDescent="0.2">
      <c r="B32" s="197"/>
      <c r="C32" s="198" t="s">
        <v>490</v>
      </c>
      <c r="N32" s="197" t="s">
        <v>491</v>
      </c>
      <c r="O32" s="198" t="s">
        <v>492</v>
      </c>
    </row>
    <row r="33" spans="2:15" x14ac:dyDescent="0.2">
      <c r="B33" s="197">
        <v>75070</v>
      </c>
      <c r="C33" s="198" t="s">
        <v>493</v>
      </c>
      <c r="N33" s="197" t="s">
        <v>494</v>
      </c>
      <c r="O33" s="198" t="s">
        <v>495</v>
      </c>
    </row>
    <row r="34" spans="2:15" x14ac:dyDescent="0.2">
      <c r="B34" s="197">
        <v>60355</v>
      </c>
      <c r="C34" s="198" t="s">
        <v>496</v>
      </c>
      <c r="N34" s="197" t="s">
        <v>497</v>
      </c>
      <c r="O34" s="198" t="s">
        <v>498</v>
      </c>
    </row>
    <row r="35" spans="2:15" x14ac:dyDescent="0.2">
      <c r="B35" s="197">
        <v>75058</v>
      </c>
      <c r="C35" s="198" t="s">
        <v>499</v>
      </c>
      <c r="N35" s="197" t="s">
        <v>500</v>
      </c>
      <c r="O35" s="198" t="s">
        <v>501</v>
      </c>
    </row>
    <row r="36" spans="2:15" x14ac:dyDescent="0.2">
      <c r="B36" s="197">
        <v>98862</v>
      </c>
      <c r="C36" s="198" t="s">
        <v>502</v>
      </c>
      <c r="N36" s="197" t="s">
        <v>503</v>
      </c>
      <c r="O36" s="198" t="s">
        <v>504</v>
      </c>
    </row>
    <row r="37" spans="2:15" x14ac:dyDescent="0.2">
      <c r="B37" s="197">
        <v>53963</v>
      </c>
      <c r="C37" s="198" t="s">
        <v>505</v>
      </c>
      <c r="N37" s="197" t="s">
        <v>506</v>
      </c>
      <c r="O37" s="198" t="s">
        <v>507</v>
      </c>
    </row>
    <row r="38" spans="2:15" x14ac:dyDescent="0.2">
      <c r="B38" s="197">
        <v>107028</v>
      </c>
      <c r="C38" s="198" t="s">
        <v>508</v>
      </c>
      <c r="N38" s="197" t="s">
        <v>509</v>
      </c>
      <c r="O38" s="198" t="s">
        <v>510</v>
      </c>
    </row>
    <row r="39" spans="2:15" x14ac:dyDescent="0.2">
      <c r="B39" s="197">
        <v>79061</v>
      </c>
      <c r="C39" s="198" t="s">
        <v>511</v>
      </c>
      <c r="N39" s="197" t="s">
        <v>512</v>
      </c>
      <c r="O39" s="198" t="s">
        <v>513</v>
      </c>
    </row>
    <row r="40" spans="2:15" x14ac:dyDescent="0.2">
      <c r="B40" s="197">
        <v>79107</v>
      </c>
      <c r="C40" s="198" t="s">
        <v>514</v>
      </c>
      <c r="N40" s="197" t="s">
        <v>515</v>
      </c>
      <c r="O40" s="198" t="s">
        <v>516</v>
      </c>
    </row>
    <row r="41" spans="2:15" x14ac:dyDescent="0.2">
      <c r="B41" s="197">
        <v>107131</v>
      </c>
      <c r="C41" s="198" t="s">
        <v>517</v>
      </c>
      <c r="N41" s="197" t="s">
        <v>518</v>
      </c>
      <c r="O41" s="198" t="s">
        <v>519</v>
      </c>
    </row>
    <row r="42" spans="2:15" x14ac:dyDescent="0.2">
      <c r="B42" s="197">
        <v>107051</v>
      </c>
      <c r="C42" s="198" t="s">
        <v>520</v>
      </c>
      <c r="N42" s="197" t="s">
        <v>521</v>
      </c>
      <c r="O42" s="198" t="s">
        <v>522</v>
      </c>
    </row>
    <row r="43" spans="2:15" x14ac:dyDescent="0.2">
      <c r="B43" s="197">
        <v>92671</v>
      </c>
      <c r="C43" s="198" t="s">
        <v>523</v>
      </c>
      <c r="N43" s="197" t="s">
        <v>524</v>
      </c>
      <c r="O43" s="198" t="s">
        <v>525</v>
      </c>
    </row>
    <row r="44" spans="2:15" x14ac:dyDescent="0.2">
      <c r="B44" s="197">
        <v>62533</v>
      </c>
      <c r="C44" s="198" t="s">
        <v>526</v>
      </c>
      <c r="N44" s="197" t="s">
        <v>527</v>
      </c>
      <c r="O44" s="198" t="s">
        <v>528</v>
      </c>
    </row>
    <row r="45" spans="2:15" x14ac:dyDescent="0.2">
      <c r="B45" s="197">
        <v>90040</v>
      </c>
      <c r="C45" s="198" t="s">
        <v>529</v>
      </c>
      <c r="N45" s="197" t="s">
        <v>530</v>
      </c>
      <c r="O45" s="198" t="s">
        <v>531</v>
      </c>
    </row>
    <row r="46" spans="2:15" x14ac:dyDescent="0.2">
      <c r="B46" s="197">
        <v>1332214</v>
      </c>
      <c r="C46" s="198" t="s">
        <v>532</v>
      </c>
      <c r="N46" s="197" t="s">
        <v>533</v>
      </c>
      <c r="O46" s="198" t="s">
        <v>534</v>
      </c>
    </row>
    <row r="47" spans="2:15" x14ac:dyDescent="0.2">
      <c r="B47" s="197">
        <v>71432</v>
      </c>
      <c r="C47" s="198" t="s">
        <v>535</v>
      </c>
      <c r="N47" s="197" t="s">
        <v>536</v>
      </c>
      <c r="O47" s="198" t="s">
        <v>537</v>
      </c>
    </row>
    <row r="48" spans="2:15" x14ac:dyDescent="0.2">
      <c r="B48" s="197">
        <v>92875</v>
      </c>
      <c r="C48" s="198" t="s">
        <v>538</v>
      </c>
      <c r="N48" s="197" t="s">
        <v>539</v>
      </c>
      <c r="O48" s="198" t="s">
        <v>540</v>
      </c>
    </row>
    <row r="49" spans="2:15" x14ac:dyDescent="0.2">
      <c r="B49" s="197">
        <v>98077</v>
      </c>
      <c r="C49" s="198" t="s">
        <v>541</v>
      </c>
      <c r="N49" s="197" t="s">
        <v>542</v>
      </c>
      <c r="O49" s="198" t="s">
        <v>543</v>
      </c>
    </row>
    <row r="50" spans="2:15" x14ac:dyDescent="0.2">
      <c r="B50" s="197">
        <v>100447</v>
      </c>
      <c r="C50" s="198" t="s">
        <v>544</v>
      </c>
      <c r="N50" s="197" t="s">
        <v>545</v>
      </c>
      <c r="O50" s="198" t="s">
        <v>546</v>
      </c>
    </row>
    <row r="51" spans="2:15" x14ac:dyDescent="0.2">
      <c r="B51" s="197">
        <v>92524</v>
      </c>
      <c r="C51" s="198" t="s">
        <v>547</v>
      </c>
      <c r="N51" s="197" t="s">
        <v>548</v>
      </c>
      <c r="O51" s="198" t="s">
        <v>549</v>
      </c>
    </row>
    <row r="52" spans="2:15" x14ac:dyDescent="0.2">
      <c r="B52" s="197">
        <v>117817</v>
      </c>
      <c r="C52" s="198" t="s">
        <v>550</v>
      </c>
      <c r="N52" s="197" t="s">
        <v>551</v>
      </c>
      <c r="O52" s="198" t="s">
        <v>552</v>
      </c>
    </row>
    <row r="53" spans="2:15" x14ac:dyDescent="0.2">
      <c r="B53" s="197">
        <v>542881</v>
      </c>
      <c r="C53" s="198" t="s">
        <v>553</v>
      </c>
      <c r="N53" s="197" t="s">
        <v>554</v>
      </c>
      <c r="O53" s="198" t="s">
        <v>555</v>
      </c>
    </row>
    <row r="54" spans="2:15" x14ac:dyDescent="0.2">
      <c r="B54" s="197">
        <v>75252</v>
      </c>
      <c r="C54" s="198" t="s">
        <v>556</v>
      </c>
      <c r="N54" s="197" t="s">
        <v>557</v>
      </c>
      <c r="O54" s="198" t="s">
        <v>558</v>
      </c>
    </row>
    <row r="55" spans="2:15" x14ac:dyDescent="0.2">
      <c r="B55" s="197">
        <v>106990</v>
      </c>
      <c r="C55" s="198" t="s">
        <v>559</v>
      </c>
      <c r="N55" s="197" t="s">
        <v>560</v>
      </c>
      <c r="O55" s="198" t="s">
        <v>561</v>
      </c>
    </row>
    <row r="56" spans="2:15" x14ac:dyDescent="0.2">
      <c r="B56" s="197">
        <v>156627</v>
      </c>
      <c r="C56" s="198" t="s">
        <v>562</v>
      </c>
      <c r="N56" s="197" t="s">
        <v>563</v>
      </c>
      <c r="O56" s="198" t="s">
        <v>564</v>
      </c>
    </row>
    <row r="57" spans="2:15" x14ac:dyDescent="0.2">
      <c r="B57" s="197">
        <v>133062</v>
      </c>
      <c r="C57" s="198" t="s">
        <v>565</v>
      </c>
      <c r="N57" s="197" t="s">
        <v>566</v>
      </c>
      <c r="O57" s="198" t="s">
        <v>567</v>
      </c>
    </row>
    <row r="58" spans="2:15" x14ac:dyDescent="0.2">
      <c r="B58" s="197">
        <v>63252</v>
      </c>
      <c r="C58" s="198" t="s">
        <v>568</v>
      </c>
      <c r="N58" s="197" t="s">
        <v>569</v>
      </c>
      <c r="O58" s="198" t="s">
        <v>570</v>
      </c>
    </row>
    <row r="59" spans="2:15" x14ac:dyDescent="0.2">
      <c r="B59" s="197">
        <v>75150</v>
      </c>
      <c r="C59" s="198" t="s">
        <v>571</v>
      </c>
      <c r="N59" s="197" t="s">
        <v>572</v>
      </c>
      <c r="O59" s="198" t="s">
        <v>573</v>
      </c>
    </row>
    <row r="60" spans="2:15" x14ac:dyDescent="0.2">
      <c r="B60" s="197">
        <v>56235</v>
      </c>
      <c r="C60" s="198" t="s">
        <v>574</v>
      </c>
      <c r="N60" s="197" t="s">
        <v>575</v>
      </c>
      <c r="O60" s="198" t="s">
        <v>576</v>
      </c>
    </row>
    <row r="61" spans="2:15" x14ac:dyDescent="0.2">
      <c r="B61" s="197">
        <v>463581</v>
      </c>
      <c r="C61" s="198" t="s">
        <v>577</v>
      </c>
      <c r="N61" s="197" t="s">
        <v>578</v>
      </c>
      <c r="O61" s="198" t="s">
        <v>579</v>
      </c>
    </row>
    <row r="62" spans="2:15" x14ac:dyDescent="0.2">
      <c r="B62" s="197">
        <v>120809</v>
      </c>
      <c r="C62" s="198" t="s">
        <v>580</v>
      </c>
      <c r="N62" s="197" t="s">
        <v>581</v>
      </c>
      <c r="O62" s="198" t="s">
        <v>582</v>
      </c>
    </row>
    <row r="63" spans="2:15" x14ac:dyDescent="0.2">
      <c r="B63" s="197">
        <v>133904</v>
      </c>
      <c r="C63" s="198" t="s">
        <v>583</v>
      </c>
      <c r="N63" s="197" t="s">
        <v>584</v>
      </c>
      <c r="O63" s="198" t="s">
        <v>585</v>
      </c>
    </row>
    <row r="64" spans="2:15" x14ac:dyDescent="0.2">
      <c r="B64" s="197">
        <v>57749</v>
      </c>
      <c r="C64" s="198" t="s">
        <v>586</v>
      </c>
      <c r="N64" s="197" t="s">
        <v>587</v>
      </c>
      <c r="O64" s="198" t="s">
        <v>588</v>
      </c>
    </row>
    <row r="65" spans="2:15" x14ac:dyDescent="0.2">
      <c r="B65" s="197">
        <v>7782505</v>
      </c>
      <c r="C65" s="198" t="s">
        <v>589</v>
      </c>
      <c r="N65" s="197" t="s">
        <v>590</v>
      </c>
      <c r="O65" s="198" t="s">
        <v>591</v>
      </c>
    </row>
    <row r="66" spans="2:15" x14ac:dyDescent="0.2">
      <c r="B66" s="197">
        <v>79118</v>
      </c>
      <c r="C66" s="198" t="s">
        <v>592</v>
      </c>
      <c r="N66" s="197" t="s">
        <v>593</v>
      </c>
      <c r="O66" s="198" t="s">
        <v>594</v>
      </c>
    </row>
    <row r="67" spans="2:15" x14ac:dyDescent="0.2">
      <c r="B67" s="197">
        <v>532274</v>
      </c>
      <c r="C67" s="198" t="s">
        <v>595</v>
      </c>
      <c r="N67" s="197" t="s">
        <v>596</v>
      </c>
      <c r="O67" s="198" t="s">
        <v>597</v>
      </c>
    </row>
    <row r="68" spans="2:15" x14ac:dyDescent="0.2">
      <c r="B68" s="197">
        <v>108907</v>
      </c>
      <c r="C68" s="198" t="s">
        <v>576</v>
      </c>
      <c r="N68" s="197" t="s">
        <v>598</v>
      </c>
      <c r="O68" s="198" t="s">
        <v>599</v>
      </c>
    </row>
    <row r="69" spans="2:15" x14ac:dyDescent="0.2">
      <c r="B69" s="197">
        <v>510156</v>
      </c>
      <c r="C69" s="198" t="s">
        <v>600</v>
      </c>
      <c r="N69" s="197" t="s">
        <v>601</v>
      </c>
      <c r="O69" s="198" t="s">
        <v>602</v>
      </c>
    </row>
    <row r="70" spans="2:15" x14ac:dyDescent="0.2">
      <c r="B70" s="197">
        <v>67663</v>
      </c>
      <c r="C70" s="198" t="s">
        <v>603</v>
      </c>
      <c r="N70" s="197" t="s">
        <v>604</v>
      </c>
      <c r="O70" s="198" t="s">
        <v>605</v>
      </c>
    </row>
    <row r="71" spans="2:15" x14ac:dyDescent="0.2">
      <c r="B71" s="197">
        <v>107302</v>
      </c>
      <c r="C71" s="198" t="s">
        <v>606</v>
      </c>
      <c r="N71" s="197" t="s">
        <v>607</v>
      </c>
      <c r="O71" s="198" t="s">
        <v>608</v>
      </c>
    </row>
    <row r="72" spans="2:15" x14ac:dyDescent="0.2">
      <c r="B72" s="197">
        <v>126998</v>
      </c>
      <c r="C72" s="198" t="s">
        <v>609</v>
      </c>
      <c r="N72" s="197" t="s">
        <v>610</v>
      </c>
      <c r="O72" s="198" t="s">
        <v>611</v>
      </c>
    </row>
    <row r="73" spans="2:15" x14ac:dyDescent="0.2">
      <c r="B73" s="197">
        <v>1319773</v>
      </c>
      <c r="C73" s="198" t="s">
        <v>612</v>
      </c>
      <c r="N73" s="197" t="s">
        <v>613</v>
      </c>
      <c r="O73" s="198" t="s">
        <v>614</v>
      </c>
    </row>
    <row r="74" spans="2:15" x14ac:dyDescent="0.2">
      <c r="B74" s="197">
        <v>95487</v>
      </c>
      <c r="C74" s="198" t="s">
        <v>615</v>
      </c>
      <c r="N74" s="197" t="s">
        <v>616</v>
      </c>
      <c r="O74" s="198" t="s">
        <v>617</v>
      </c>
    </row>
    <row r="75" spans="2:15" x14ac:dyDescent="0.2">
      <c r="B75" s="197">
        <v>108394</v>
      </c>
      <c r="C75" s="198" t="s">
        <v>618</v>
      </c>
      <c r="N75" s="197" t="s">
        <v>619</v>
      </c>
      <c r="O75" s="198" t="s">
        <v>620</v>
      </c>
    </row>
    <row r="76" spans="2:15" x14ac:dyDescent="0.2">
      <c r="B76" s="197">
        <v>106445</v>
      </c>
      <c r="C76" s="198" t="s">
        <v>621</v>
      </c>
      <c r="N76" s="197" t="s">
        <v>622</v>
      </c>
      <c r="O76" s="198" t="s">
        <v>623</v>
      </c>
    </row>
    <row r="77" spans="2:15" x14ac:dyDescent="0.2">
      <c r="B77" s="197">
        <v>98828</v>
      </c>
      <c r="C77" s="198" t="s">
        <v>624</v>
      </c>
      <c r="N77" s="197" t="s">
        <v>625</v>
      </c>
      <c r="O77" s="198" t="s">
        <v>626</v>
      </c>
    </row>
    <row r="78" spans="2:15" x14ac:dyDescent="0.2">
      <c r="B78" s="197">
        <v>94757</v>
      </c>
      <c r="C78" s="198" t="s">
        <v>627</v>
      </c>
      <c r="N78" s="197" t="s">
        <v>628</v>
      </c>
      <c r="O78" s="198" t="s">
        <v>629</v>
      </c>
    </row>
    <row r="79" spans="2:15" x14ac:dyDescent="0.2">
      <c r="B79" s="197">
        <v>3547044</v>
      </c>
      <c r="C79" s="198" t="s">
        <v>630</v>
      </c>
      <c r="N79" s="197" t="s">
        <v>631</v>
      </c>
      <c r="O79" s="198" t="s">
        <v>632</v>
      </c>
    </row>
    <row r="80" spans="2:15" x14ac:dyDescent="0.2">
      <c r="B80" s="197">
        <v>334883</v>
      </c>
      <c r="C80" s="198" t="s">
        <v>633</v>
      </c>
      <c r="N80" s="197" t="s">
        <v>634</v>
      </c>
      <c r="O80" s="198" t="s">
        <v>635</v>
      </c>
    </row>
    <row r="81" spans="2:15" x14ac:dyDescent="0.2">
      <c r="B81" s="197">
        <v>132649</v>
      </c>
      <c r="C81" s="198" t="s">
        <v>636</v>
      </c>
      <c r="N81" s="197" t="s">
        <v>637</v>
      </c>
      <c r="O81" s="198" t="s">
        <v>638</v>
      </c>
    </row>
    <row r="82" spans="2:15" x14ac:dyDescent="0.2">
      <c r="B82" s="197">
        <v>96128</v>
      </c>
      <c r="C82" s="198" t="s">
        <v>639</v>
      </c>
      <c r="N82" s="197" t="s">
        <v>640</v>
      </c>
      <c r="O82" s="198" t="s">
        <v>641</v>
      </c>
    </row>
    <row r="83" spans="2:15" x14ac:dyDescent="0.2">
      <c r="B83" s="197">
        <v>84742</v>
      </c>
      <c r="C83" s="198" t="s">
        <v>642</v>
      </c>
      <c r="N83" s="197" t="s">
        <v>643</v>
      </c>
      <c r="O83" s="198" t="s">
        <v>644</v>
      </c>
    </row>
    <row r="84" spans="2:15" x14ac:dyDescent="0.2">
      <c r="B84" s="197">
        <v>106467</v>
      </c>
      <c r="C84" s="198" t="s">
        <v>645</v>
      </c>
      <c r="N84" s="197" t="s">
        <v>646</v>
      </c>
      <c r="O84" s="198" t="s">
        <v>647</v>
      </c>
    </row>
    <row r="85" spans="2:15" x14ac:dyDescent="0.2">
      <c r="B85" s="197">
        <v>91941</v>
      </c>
      <c r="C85" s="198" t="s">
        <v>648</v>
      </c>
      <c r="N85" s="197" t="s">
        <v>649</v>
      </c>
      <c r="O85" s="198" t="s">
        <v>650</v>
      </c>
    </row>
    <row r="86" spans="2:15" x14ac:dyDescent="0.2">
      <c r="B86" s="197">
        <v>111444</v>
      </c>
      <c r="C86" s="198" t="s">
        <v>651</v>
      </c>
      <c r="N86" s="197" t="s">
        <v>652</v>
      </c>
      <c r="O86" s="198" t="s">
        <v>653</v>
      </c>
    </row>
    <row r="87" spans="2:15" x14ac:dyDescent="0.2">
      <c r="B87" s="197">
        <v>542756</v>
      </c>
      <c r="C87" s="198" t="s">
        <v>654</v>
      </c>
    </row>
    <row r="88" spans="2:15" x14ac:dyDescent="0.2">
      <c r="B88" s="197">
        <v>62737</v>
      </c>
      <c r="C88" s="198" t="s">
        <v>655</v>
      </c>
    </row>
    <row r="89" spans="2:15" x14ac:dyDescent="0.2">
      <c r="B89" s="197">
        <v>111422</v>
      </c>
      <c r="C89" s="198" t="s">
        <v>656</v>
      </c>
    </row>
    <row r="90" spans="2:15" x14ac:dyDescent="0.2">
      <c r="B90" s="197">
        <v>121697</v>
      </c>
      <c r="C90" s="198" t="s">
        <v>657</v>
      </c>
    </row>
    <row r="91" spans="2:15" x14ac:dyDescent="0.2">
      <c r="B91" s="197">
        <v>64675</v>
      </c>
      <c r="C91" s="198" t="s">
        <v>658</v>
      </c>
    </row>
    <row r="92" spans="2:15" x14ac:dyDescent="0.2">
      <c r="B92" s="197">
        <v>119904</v>
      </c>
      <c r="C92" s="198" t="s">
        <v>659</v>
      </c>
    </row>
    <row r="93" spans="2:15" x14ac:dyDescent="0.2">
      <c r="B93" s="197">
        <v>60117</v>
      </c>
      <c r="C93" s="198" t="s">
        <v>660</v>
      </c>
    </row>
    <row r="94" spans="2:15" x14ac:dyDescent="0.2">
      <c r="B94" s="197">
        <v>119937</v>
      </c>
      <c r="C94" s="198" t="s">
        <v>661</v>
      </c>
    </row>
    <row r="95" spans="2:15" x14ac:dyDescent="0.2">
      <c r="B95" s="197">
        <v>79447</v>
      </c>
      <c r="C95" s="198" t="s">
        <v>662</v>
      </c>
    </row>
    <row r="96" spans="2:15" x14ac:dyDescent="0.2">
      <c r="B96" s="197">
        <v>68122</v>
      </c>
      <c r="C96" s="198" t="s">
        <v>663</v>
      </c>
    </row>
    <row r="97" spans="2:3" x14ac:dyDescent="0.2">
      <c r="B97" s="197">
        <v>57147</v>
      </c>
      <c r="C97" s="198" t="s">
        <v>664</v>
      </c>
    </row>
    <row r="98" spans="2:3" x14ac:dyDescent="0.2">
      <c r="B98" s="197">
        <v>131113</v>
      </c>
      <c r="C98" s="198" t="s">
        <v>665</v>
      </c>
    </row>
    <row r="99" spans="2:3" x14ac:dyDescent="0.2">
      <c r="B99" s="197">
        <v>77781</v>
      </c>
      <c r="C99" s="198" t="s">
        <v>666</v>
      </c>
    </row>
    <row r="100" spans="2:3" x14ac:dyDescent="0.2">
      <c r="B100" s="197">
        <v>534521</v>
      </c>
      <c r="C100" s="198" t="s">
        <v>667</v>
      </c>
    </row>
    <row r="101" spans="2:3" x14ac:dyDescent="0.2">
      <c r="B101" s="197">
        <v>51285</v>
      </c>
      <c r="C101" s="198" t="s">
        <v>668</v>
      </c>
    </row>
    <row r="102" spans="2:3" x14ac:dyDescent="0.2">
      <c r="B102" s="197">
        <v>121142</v>
      </c>
      <c r="C102" s="198" t="s">
        <v>669</v>
      </c>
    </row>
    <row r="103" spans="2:3" x14ac:dyDescent="0.2">
      <c r="B103" s="197">
        <v>123911</v>
      </c>
      <c r="C103" s="198" t="s">
        <v>670</v>
      </c>
    </row>
    <row r="104" spans="2:3" x14ac:dyDescent="0.2">
      <c r="B104" s="197">
        <v>122667</v>
      </c>
      <c r="C104" s="198" t="s">
        <v>671</v>
      </c>
    </row>
    <row r="105" spans="2:3" x14ac:dyDescent="0.2">
      <c r="B105" s="197">
        <v>106898</v>
      </c>
      <c r="C105" s="198" t="s">
        <v>672</v>
      </c>
    </row>
    <row r="106" spans="2:3" x14ac:dyDescent="0.2">
      <c r="B106" s="197">
        <v>106887</v>
      </c>
      <c r="C106" s="198" t="s">
        <v>673</v>
      </c>
    </row>
    <row r="107" spans="2:3" x14ac:dyDescent="0.2">
      <c r="B107" s="197">
        <v>140885</v>
      </c>
      <c r="C107" s="198" t="s">
        <v>674</v>
      </c>
    </row>
    <row r="108" spans="2:3" x14ac:dyDescent="0.2">
      <c r="B108" s="197">
        <v>100414</v>
      </c>
      <c r="C108" s="198" t="s">
        <v>675</v>
      </c>
    </row>
    <row r="109" spans="2:3" x14ac:dyDescent="0.2">
      <c r="B109" s="197">
        <v>51796</v>
      </c>
      <c r="C109" s="198" t="s">
        <v>676</v>
      </c>
    </row>
    <row r="110" spans="2:3" x14ac:dyDescent="0.2">
      <c r="B110" s="197">
        <v>75003</v>
      </c>
      <c r="C110" s="198" t="s">
        <v>677</v>
      </c>
    </row>
    <row r="111" spans="2:3" x14ac:dyDescent="0.2">
      <c r="B111" s="197">
        <v>106934</v>
      </c>
      <c r="C111" s="198" t="s">
        <v>678</v>
      </c>
    </row>
    <row r="112" spans="2:3" x14ac:dyDescent="0.2">
      <c r="B112" s="197">
        <v>107062</v>
      </c>
      <c r="C112" s="198" t="s">
        <v>679</v>
      </c>
    </row>
    <row r="113" spans="2:3" x14ac:dyDescent="0.2">
      <c r="B113" s="197">
        <v>107211</v>
      </c>
      <c r="C113" s="198" t="s">
        <v>680</v>
      </c>
    </row>
    <row r="114" spans="2:3" x14ac:dyDescent="0.2">
      <c r="B114" s="197">
        <v>151564</v>
      </c>
      <c r="C114" s="198" t="s">
        <v>681</v>
      </c>
    </row>
    <row r="115" spans="2:3" x14ac:dyDescent="0.2">
      <c r="B115" s="197">
        <v>75218</v>
      </c>
      <c r="C115" s="198" t="s">
        <v>682</v>
      </c>
    </row>
    <row r="116" spans="2:3" x14ac:dyDescent="0.2">
      <c r="B116" s="197">
        <v>96457</v>
      </c>
      <c r="C116" s="198" t="s">
        <v>683</v>
      </c>
    </row>
    <row r="117" spans="2:3" x14ac:dyDescent="0.2">
      <c r="B117" s="197">
        <v>75343</v>
      </c>
      <c r="C117" s="198" t="s">
        <v>684</v>
      </c>
    </row>
    <row r="118" spans="2:3" x14ac:dyDescent="0.2">
      <c r="B118" s="197">
        <v>50000</v>
      </c>
      <c r="C118" s="198" t="s">
        <v>685</v>
      </c>
    </row>
    <row r="119" spans="2:3" x14ac:dyDescent="0.2">
      <c r="B119" s="197">
        <v>76448</v>
      </c>
      <c r="C119" s="198" t="s">
        <v>686</v>
      </c>
    </row>
    <row r="120" spans="2:3" x14ac:dyDescent="0.2">
      <c r="B120" s="197">
        <v>118741</v>
      </c>
      <c r="C120" s="198" t="s">
        <v>687</v>
      </c>
    </row>
    <row r="121" spans="2:3" x14ac:dyDescent="0.2">
      <c r="B121" s="197">
        <v>87683</v>
      </c>
      <c r="C121" s="198" t="s">
        <v>688</v>
      </c>
    </row>
    <row r="122" spans="2:3" x14ac:dyDescent="0.2">
      <c r="B122" s="197">
        <v>77474</v>
      </c>
      <c r="C122" s="198" t="s">
        <v>689</v>
      </c>
    </row>
    <row r="123" spans="2:3" x14ac:dyDescent="0.2">
      <c r="B123" s="197">
        <v>67721</v>
      </c>
      <c r="C123" s="198" t="s">
        <v>690</v>
      </c>
    </row>
    <row r="124" spans="2:3" x14ac:dyDescent="0.2">
      <c r="B124" s="197">
        <v>822060</v>
      </c>
      <c r="C124" s="198" t="s">
        <v>691</v>
      </c>
    </row>
    <row r="125" spans="2:3" x14ac:dyDescent="0.2">
      <c r="B125" s="197">
        <v>680319</v>
      </c>
      <c r="C125" s="198" t="s">
        <v>692</v>
      </c>
    </row>
    <row r="126" spans="2:3" x14ac:dyDescent="0.2">
      <c r="B126" s="197">
        <v>110543</v>
      </c>
      <c r="C126" s="198" t="s">
        <v>480</v>
      </c>
    </row>
    <row r="127" spans="2:3" x14ac:dyDescent="0.2">
      <c r="B127" s="197">
        <v>302012</v>
      </c>
      <c r="C127" s="198" t="s">
        <v>693</v>
      </c>
    </row>
    <row r="128" spans="2:3" x14ac:dyDescent="0.2">
      <c r="B128" s="197">
        <v>7647010</v>
      </c>
      <c r="C128" s="198" t="s">
        <v>694</v>
      </c>
    </row>
    <row r="129" spans="2:3" x14ac:dyDescent="0.2">
      <c r="B129" s="197">
        <v>74908</v>
      </c>
      <c r="C129" s="198" t="s">
        <v>695</v>
      </c>
    </row>
    <row r="130" spans="2:3" x14ac:dyDescent="0.2">
      <c r="B130" s="197">
        <v>7664393</v>
      </c>
      <c r="C130" s="198" t="s">
        <v>696</v>
      </c>
    </row>
    <row r="131" spans="2:3" x14ac:dyDescent="0.2">
      <c r="B131" s="197">
        <v>123319</v>
      </c>
      <c r="C131" s="198" t="s">
        <v>697</v>
      </c>
    </row>
    <row r="132" spans="2:3" x14ac:dyDescent="0.2">
      <c r="B132" s="197">
        <v>78591</v>
      </c>
      <c r="C132" s="198" t="s">
        <v>698</v>
      </c>
    </row>
    <row r="133" spans="2:3" x14ac:dyDescent="0.2">
      <c r="B133" s="197">
        <v>58899</v>
      </c>
      <c r="C133" s="198" t="s">
        <v>699</v>
      </c>
    </row>
    <row r="134" spans="2:3" x14ac:dyDescent="0.2">
      <c r="B134" s="197">
        <v>108316</v>
      </c>
      <c r="C134" s="198" t="s">
        <v>700</v>
      </c>
    </row>
    <row r="135" spans="2:3" x14ac:dyDescent="0.2">
      <c r="B135" s="197">
        <v>67561</v>
      </c>
      <c r="C135" s="198" t="s">
        <v>701</v>
      </c>
    </row>
    <row r="136" spans="2:3" x14ac:dyDescent="0.2">
      <c r="B136" s="197">
        <v>72435</v>
      </c>
      <c r="C136" s="198" t="s">
        <v>702</v>
      </c>
    </row>
    <row r="137" spans="2:3" x14ac:dyDescent="0.2">
      <c r="B137" s="197">
        <v>74839</v>
      </c>
      <c r="C137" s="198" t="s">
        <v>703</v>
      </c>
    </row>
    <row r="138" spans="2:3" x14ac:dyDescent="0.2">
      <c r="B138" s="197">
        <v>74873</v>
      </c>
      <c r="C138" s="198" t="s">
        <v>704</v>
      </c>
    </row>
    <row r="139" spans="2:3" x14ac:dyDescent="0.2">
      <c r="B139" s="197">
        <v>71556</v>
      </c>
      <c r="C139" s="198" t="s">
        <v>705</v>
      </c>
    </row>
    <row r="140" spans="2:3" x14ac:dyDescent="0.2">
      <c r="B140" s="197">
        <v>60344</v>
      </c>
      <c r="C140" s="198" t="s">
        <v>706</v>
      </c>
    </row>
    <row r="141" spans="2:3" x14ac:dyDescent="0.2">
      <c r="B141" s="197">
        <v>74884</v>
      </c>
      <c r="C141" s="198" t="s">
        <v>707</v>
      </c>
    </row>
    <row r="142" spans="2:3" x14ac:dyDescent="0.2">
      <c r="B142" s="197">
        <v>108101</v>
      </c>
      <c r="C142" s="198" t="s">
        <v>708</v>
      </c>
    </row>
    <row r="143" spans="2:3" x14ac:dyDescent="0.2">
      <c r="B143" s="197">
        <v>624839</v>
      </c>
      <c r="C143" s="198" t="s">
        <v>709</v>
      </c>
    </row>
    <row r="144" spans="2:3" x14ac:dyDescent="0.2">
      <c r="B144" s="197">
        <v>80626</v>
      </c>
      <c r="C144" s="198" t="s">
        <v>710</v>
      </c>
    </row>
    <row r="145" spans="2:3" x14ac:dyDescent="0.2">
      <c r="B145" s="197">
        <v>1634044</v>
      </c>
      <c r="C145" s="198" t="s">
        <v>711</v>
      </c>
    </row>
    <row r="146" spans="2:3" x14ac:dyDescent="0.2">
      <c r="B146" s="197">
        <v>101144</v>
      </c>
      <c r="C146" s="198" t="s">
        <v>712</v>
      </c>
    </row>
    <row r="147" spans="2:3" x14ac:dyDescent="0.2">
      <c r="B147" s="197">
        <v>75092</v>
      </c>
      <c r="C147" s="198" t="s">
        <v>713</v>
      </c>
    </row>
    <row r="148" spans="2:3" x14ac:dyDescent="0.2">
      <c r="B148" s="197">
        <v>101688</v>
      </c>
      <c r="C148" s="198" t="s">
        <v>714</v>
      </c>
    </row>
    <row r="149" spans="2:3" x14ac:dyDescent="0.2">
      <c r="B149" s="197">
        <v>101779</v>
      </c>
      <c r="C149" s="198" t="s">
        <v>715</v>
      </c>
    </row>
    <row r="150" spans="2:3" x14ac:dyDescent="0.2">
      <c r="B150" s="197">
        <v>91203</v>
      </c>
      <c r="C150" s="198" t="s">
        <v>438</v>
      </c>
    </row>
    <row r="151" spans="2:3" x14ac:dyDescent="0.2">
      <c r="B151" s="197">
        <v>98953</v>
      </c>
      <c r="C151" s="198" t="s">
        <v>716</v>
      </c>
    </row>
    <row r="152" spans="2:3" x14ac:dyDescent="0.2">
      <c r="B152" s="197">
        <v>92933</v>
      </c>
      <c r="C152" s="198" t="s">
        <v>717</v>
      </c>
    </row>
    <row r="153" spans="2:3" x14ac:dyDescent="0.2">
      <c r="B153" s="197">
        <v>100027</v>
      </c>
      <c r="C153" s="198" t="s">
        <v>718</v>
      </c>
    </row>
    <row r="154" spans="2:3" x14ac:dyDescent="0.2">
      <c r="B154" s="197">
        <v>79469</v>
      </c>
      <c r="C154" s="198" t="s">
        <v>719</v>
      </c>
    </row>
    <row r="155" spans="2:3" x14ac:dyDescent="0.2">
      <c r="B155" s="197">
        <v>684935</v>
      </c>
      <c r="C155" s="198" t="s">
        <v>720</v>
      </c>
    </row>
    <row r="156" spans="2:3" x14ac:dyDescent="0.2">
      <c r="B156" s="197">
        <v>62759</v>
      </c>
      <c r="C156" s="198" t="s">
        <v>721</v>
      </c>
    </row>
    <row r="157" spans="2:3" x14ac:dyDescent="0.2">
      <c r="B157" s="197">
        <v>59892</v>
      </c>
      <c r="C157" s="198" t="s">
        <v>722</v>
      </c>
    </row>
    <row r="158" spans="2:3" x14ac:dyDescent="0.2">
      <c r="B158" s="197">
        <v>56382</v>
      </c>
      <c r="C158" s="198" t="s">
        <v>723</v>
      </c>
    </row>
    <row r="159" spans="2:3" x14ac:dyDescent="0.2">
      <c r="B159" s="197">
        <v>82688</v>
      </c>
      <c r="C159" s="198" t="s">
        <v>724</v>
      </c>
    </row>
    <row r="160" spans="2:3" x14ac:dyDescent="0.2">
      <c r="B160" s="197">
        <v>87865</v>
      </c>
      <c r="C160" s="198" t="s">
        <v>725</v>
      </c>
    </row>
    <row r="161" spans="2:3" x14ac:dyDescent="0.2">
      <c r="B161" s="197">
        <v>108952</v>
      </c>
      <c r="C161" s="198" t="s">
        <v>726</v>
      </c>
    </row>
    <row r="162" spans="2:3" x14ac:dyDescent="0.2">
      <c r="B162" s="197">
        <v>106503</v>
      </c>
      <c r="C162" s="198" t="s">
        <v>727</v>
      </c>
    </row>
    <row r="163" spans="2:3" x14ac:dyDescent="0.2">
      <c r="B163" s="197">
        <v>75445</v>
      </c>
      <c r="C163" s="198" t="s">
        <v>728</v>
      </c>
    </row>
    <row r="164" spans="2:3" x14ac:dyDescent="0.2">
      <c r="B164" s="197">
        <v>7803512</v>
      </c>
      <c r="C164" s="198" t="s">
        <v>729</v>
      </c>
    </row>
    <row r="165" spans="2:3" x14ac:dyDescent="0.2">
      <c r="B165" s="197">
        <v>7723140</v>
      </c>
      <c r="C165" s="198" t="s">
        <v>730</v>
      </c>
    </row>
    <row r="166" spans="2:3" x14ac:dyDescent="0.2">
      <c r="B166" s="197">
        <v>85449</v>
      </c>
      <c r="C166" s="198" t="s">
        <v>731</v>
      </c>
    </row>
    <row r="167" spans="2:3" x14ac:dyDescent="0.2">
      <c r="B167" s="197">
        <v>1336363</v>
      </c>
      <c r="C167" s="198" t="s">
        <v>732</v>
      </c>
    </row>
    <row r="168" spans="2:3" x14ac:dyDescent="0.2">
      <c r="B168" s="197">
        <v>1120714</v>
      </c>
      <c r="C168" s="198" t="s">
        <v>733</v>
      </c>
    </row>
    <row r="169" spans="2:3" x14ac:dyDescent="0.2">
      <c r="B169" s="197">
        <v>57578</v>
      </c>
      <c r="C169" s="198" t="s">
        <v>734</v>
      </c>
    </row>
    <row r="170" spans="2:3" x14ac:dyDescent="0.2">
      <c r="B170" s="197">
        <v>123386</v>
      </c>
      <c r="C170" s="198" t="s">
        <v>735</v>
      </c>
    </row>
    <row r="171" spans="2:3" x14ac:dyDescent="0.2">
      <c r="B171" s="197">
        <v>114261</v>
      </c>
      <c r="C171" s="198" t="s">
        <v>736</v>
      </c>
    </row>
    <row r="172" spans="2:3" x14ac:dyDescent="0.2">
      <c r="B172" s="197">
        <v>78875</v>
      </c>
      <c r="C172" s="198" t="s">
        <v>737</v>
      </c>
    </row>
    <row r="173" spans="2:3" x14ac:dyDescent="0.2">
      <c r="B173" s="197">
        <v>75569</v>
      </c>
      <c r="C173" s="198" t="s">
        <v>738</v>
      </c>
    </row>
    <row r="174" spans="2:3" x14ac:dyDescent="0.2">
      <c r="B174" s="197">
        <v>75558</v>
      </c>
      <c r="C174" s="198" t="s">
        <v>739</v>
      </c>
    </row>
    <row r="175" spans="2:3" x14ac:dyDescent="0.2">
      <c r="B175" s="197">
        <v>91225</v>
      </c>
      <c r="C175" s="198" t="s">
        <v>740</v>
      </c>
    </row>
    <row r="176" spans="2:3" x14ac:dyDescent="0.2">
      <c r="B176" s="197">
        <v>106514</v>
      </c>
      <c r="C176" s="198" t="s">
        <v>741</v>
      </c>
    </row>
    <row r="177" spans="2:3" x14ac:dyDescent="0.2">
      <c r="B177" s="197">
        <v>100425</v>
      </c>
      <c r="C177" s="198" t="s">
        <v>742</v>
      </c>
    </row>
    <row r="178" spans="2:3" x14ac:dyDescent="0.2">
      <c r="B178" s="197">
        <v>96093</v>
      </c>
      <c r="C178" s="198" t="s">
        <v>743</v>
      </c>
    </row>
    <row r="179" spans="2:3" x14ac:dyDescent="0.2">
      <c r="B179" s="197">
        <v>1746016</v>
      </c>
      <c r="C179" s="198" t="s">
        <v>744</v>
      </c>
    </row>
    <row r="180" spans="2:3" x14ac:dyDescent="0.2">
      <c r="B180" s="197">
        <v>79345</v>
      </c>
      <c r="C180" s="198" t="s">
        <v>745</v>
      </c>
    </row>
    <row r="181" spans="2:3" x14ac:dyDescent="0.2">
      <c r="B181" s="197">
        <v>127184</v>
      </c>
      <c r="C181" s="198" t="s">
        <v>746</v>
      </c>
    </row>
    <row r="182" spans="2:3" x14ac:dyDescent="0.2">
      <c r="B182" s="197">
        <v>7550450</v>
      </c>
      <c r="C182" s="198" t="s">
        <v>747</v>
      </c>
    </row>
    <row r="183" spans="2:3" x14ac:dyDescent="0.2">
      <c r="B183" s="197">
        <v>108883</v>
      </c>
      <c r="C183" s="198" t="s">
        <v>748</v>
      </c>
    </row>
    <row r="184" spans="2:3" x14ac:dyDescent="0.2">
      <c r="B184" s="197">
        <v>95807</v>
      </c>
      <c r="C184" s="198" t="s">
        <v>749</v>
      </c>
    </row>
    <row r="185" spans="2:3" x14ac:dyDescent="0.2">
      <c r="B185" s="197">
        <v>584849</v>
      </c>
      <c r="C185" s="198" t="s">
        <v>750</v>
      </c>
    </row>
    <row r="186" spans="2:3" x14ac:dyDescent="0.2">
      <c r="B186" s="197">
        <v>95534</v>
      </c>
      <c r="C186" s="198" t="s">
        <v>751</v>
      </c>
    </row>
    <row r="187" spans="2:3" x14ac:dyDescent="0.2">
      <c r="B187" s="197">
        <v>8001352</v>
      </c>
      <c r="C187" s="198" t="s">
        <v>752</v>
      </c>
    </row>
    <row r="188" spans="2:3" x14ac:dyDescent="0.2">
      <c r="B188" s="197">
        <v>120821</v>
      </c>
      <c r="C188" s="198" t="s">
        <v>753</v>
      </c>
    </row>
    <row r="189" spans="2:3" x14ac:dyDescent="0.2">
      <c r="B189" s="197">
        <v>79005</v>
      </c>
      <c r="C189" s="198" t="s">
        <v>754</v>
      </c>
    </row>
    <row r="190" spans="2:3" x14ac:dyDescent="0.2">
      <c r="B190" s="197">
        <v>79016</v>
      </c>
      <c r="C190" s="198" t="s">
        <v>755</v>
      </c>
    </row>
    <row r="191" spans="2:3" x14ac:dyDescent="0.2">
      <c r="B191" s="197">
        <v>95954</v>
      </c>
      <c r="C191" s="198" t="s">
        <v>756</v>
      </c>
    </row>
    <row r="192" spans="2:3" x14ac:dyDescent="0.2">
      <c r="B192" s="197">
        <v>88062</v>
      </c>
      <c r="C192" s="198" t="s">
        <v>757</v>
      </c>
    </row>
    <row r="193" spans="2:3" x14ac:dyDescent="0.2">
      <c r="B193" s="197">
        <v>121448</v>
      </c>
      <c r="C193" s="198" t="s">
        <v>758</v>
      </c>
    </row>
    <row r="194" spans="2:3" x14ac:dyDescent="0.2">
      <c r="B194" s="197">
        <v>1582098</v>
      </c>
      <c r="C194" s="198" t="s">
        <v>759</v>
      </c>
    </row>
    <row r="195" spans="2:3" x14ac:dyDescent="0.2">
      <c r="B195" s="197">
        <v>540841</v>
      </c>
      <c r="C195" s="198" t="s">
        <v>760</v>
      </c>
    </row>
    <row r="196" spans="2:3" x14ac:dyDescent="0.2">
      <c r="B196" s="197">
        <v>108054</v>
      </c>
      <c r="C196" s="198" t="s">
        <v>761</v>
      </c>
    </row>
    <row r="197" spans="2:3" x14ac:dyDescent="0.2">
      <c r="B197" s="197">
        <v>593602</v>
      </c>
      <c r="C197" s="198" t="s">
        <v>762</v>
      </c>
    </row>
    <row r="198" spans="2:3" x14ac:dyDescent="0.2">
      <c r="B198" s="197">
        <v>75014</v>
      </c>
      <c r="C198" s="198" t="s">
        <v>763</v>
      </c>
    </row>
    <row r="199" spans="2:3" x14ac:dyDescent="0.2">
      <c r="B199" s="197">
        <v>75354</v>
      </c>
      <c r="C199" s="198" t="s">
        <v>764</v>
      </c>
    </row>
    <row r="200" spans="2:3" x14ac:dyDescent="0.2">
      <c r="B200" s="197">
        <v>1330207</v>
      </c>
      <c r="C200" s="198" t="s">
        <v>765</v>
      </c>
    </row>
    <row r="201" spans="2:3" x14ac:dyDescent="0.2">
      <c r="B201" s="197">
        <v>95476</v>
      </c>
      <c r="C201" s="198" t="s">
        <v>766</v>
      </c>
    </row>
    <row r="202" spans="2:3" x14ac:dyDescent="0.2">
      <c r="B202" s="197">
        <v>108383</v>
      </c>
      <c r="C202" s="198" t="s">
        <v>767</v>
      </c>
    </row>
    <row r="203" spans="2:3" ht="15" thickBot="1" x14ac:dyDescent="0.25">
      <c r="B203" s="199">
        <v>106423</v>
      </c>
      <c r="C203" s="200" t="s">
        <v>768</v>
      </c>
    </row>
    <row r="204" spans="2:3" ht="15" thickTop="1" x14ac:dyDescent="0.2"/>
    <row r="205" spans="2:3" x14ac:dyDescent="0.2">
      <c r="B205" s="183" t="s">
        <v>769</v>
      </c>
    </row>
    <row r="206" spans="2:3" x14ac:dyDescent="0.2">
      <c r="B206" s="183" t="s">
        <v>770</v>
      </c>
    </row>
    <row r="207" spans="2:3" x14ac:dyDescent="0.2">
      <c r="B207" s="183" t="s">
        <v>771</v>
      </c>
    </row>
    <row r="208" spans="2:3" x14ac:dyDescent="0.2">
      <c r="B208" s="183" t="s">
        <v>772</v>
      </c>
    </row>
    <row r="209" spans="2:2" x14ac:dyDescent="0.2">
      <c r="B209" s="183" t="s">
        <v>773</v>
      </c>
    </row>
    <row r="210" spans="2:2" x14ac:dyDescent="0.2">
      <c r="B210" s="183" t="s">
        <v>774</v>
      </c>
    </row>
    <row r="211" spans="2:2" x14ac:dyDescent="0.2">
      <c r="B211" s="183" t="s">
        <v>775</v>
      </c>
    </row>
    <row r="212" spans="2:2" x14ac:dyDescent="0.2">
      <c r="B212" s="183" t="s">
        <v>776</v>
      </c>
    </row>
    <row r="213" spans="2:2" x14ac:dyDescent="0.2">
      <c r="B213" s="183" t="s">
        <v>777</v>
      </c>
    </row>
    <row r="214" spans="2:2" x14ac:dyDescent="0.2">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C2:AN176"/>
  <sheetViews>
    <sheetView topLeftCell="D5" workbookViewId="0">
      <selection activeCell="I26" sqref="I26"/>
    </sheetView>
  </sheetViews>
  <sheetFormatPr defaultRowHeight="15" x14ac:dyDescent="0.25"/>
  <cols>
    <col min="3" max="3" width="41.85546875" bestFit="1" customWidth="1"/>
    <col min="4" max="4" width="15.42578125" customWidth="1"/>
    <col min="6" max="6" width="15.5703125" bestFit="1" customWidth="1"/>
    <col min="7" max="7" width="15.5703125" customWidth="1"/>
    <col min="9" max="9" width="55.5703125" bestFit="1" customWidth="1"/>
    <col min="11" max="11" width="26.5703125" customWidth="1"/>
    <col min="13" max="13" width="20.5703125" bestFit="1" customWidth="1"/>
    <col min="14" max="14" width="20.5703125" customWidth="1"/>
    <col min="15" max="15" width="20.5703125" bestFit="1" customWidth="1"/>
    <col min="18" max="18" width="24.5703125" bestFit="1" customWidth="1"/>
    <col min="24" max="24" width="40.42578125" bestFit="1" customWidth="1"/>
    <col min="25" max="25" width="57" bestFit="1" customWidth="1"/>
    <col min="27" max="27" width="10.42578125" bestFit="1" customWidth="1"/>
    <col min="29" max="29" width="54.140625" bestFit="1" customWidth="1"/>
    <col min="33" max="33" width="15.5703125" customWidth="1"/>
    <col min="34" max="34" width="27.140625" customWidth="1"/>
    <col min="35" max="35" width="9" bestFit="1" customWidth="1"/>
    <col min="36" max="36" width="141.140625" bestFit="1" customWidth="1"/>
  </cols>
  <sheetData>
    <row r="2" spans="3:40" x14ac:dyDescent="0.25">
      <c r="Y2" s="161" t="s">
        <v>779</v>
      </c>
      <c r="AA2" t="s">
        <v>780</v>
      </c>
      <c r="AG2" s="169" t="s">
        <v>781</v>
      </c>
      <c r="AH2" s="169"/>
      <c r="AI2" s="169"/>
      <c r="AJ2" s="169"/>
    </row>
    <row r="3" spans="3:40" x14ac:dyDescent="0.2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2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2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2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2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2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2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2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2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2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2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2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75" thickBot="1" x14ac:dyDescent="0.3">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2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2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2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2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2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2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75" thickBot="1" x14ac:dyDescent="0.3">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25">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25">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25">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25">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25">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25">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25">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25">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25">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25">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25">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25">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25">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25">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25">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25">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25">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25">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75" thickBot="1" x14ac:dyDescent="0.3">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75" thickTop="1" x14ac:dyDescent="0.2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2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2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2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2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2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2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2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2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2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2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2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2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25">
      <c r="I55" s="198" t="s">
        <v>528</v>
      </c>
      <c r="J55" s="197" t="str">
        <f>IF('(13) HAP&amp;CAS No'!N44="","",'(13) HAP&amp;CAS No'!N44)</f>
        <v>75274</v>
      </c>
      <c r="AC55" s="162" t="s">
        <v>1102</v>
      </c>
      <c r="AD55" s="163" t="s">
        <v>1103</v>
      </c>
    </row>
    <row r="56" spans="9:40" x14ac:dyDescent="0.25">
      <c r="I56" s="198" t="s">
        <v>531</v>
      </c>
      <c r="J56" s="197" t="str">
        <f>IF('(13) HAP&amp;CAS No'!N45="","",'(13) HAP&amp;CAS No'!N45)</f>
        <v>64175</v>
      </c>
      <c r="AC56" s="162" t="s">
        <v>1104</v>
      </c>
      <c r="AD56" s="163" t="s">
        <v>1105</v>
      </c>
    </row>
    <row r="57" spans="9:40" x14ac:dyDescent="0.25">
      <c r="I57" s="198" t="s">
        <v>534</v>
      </c>
      <c r="J57" s="197" t="str">
        <f>IF('(13) HAP&amp;CAS No'!N46="","",'(13) HAP&amp;CAS No'!N46)</f>
        <v>78875</v>
      </c>
      <c r="AC57" s="162" t="s">
        <v>1106</v>
      </c>
      <c r="AD57" s="163" t="s">
        <v>1107</v>
      </c>
    </row>
    <row r="58" spans="9:40" x14ac:dyDescent="0.25">
      <c r="I58" s="198" t="s">
        <v>537</v>
      </c>
      <c r="J58" s="197" t="str">
        <f>IF('(13) HAP&amp;CAS No'!N47="","",'(13) HAP&amp;CAS No'!N47)</f>
        <v>142825</v>
      </c>
      <c r="AC58" s="162" t="s">
        <v>1108</v>
      </c>
      <c r="AD58" s="163" t="s">
        <v>1109</v>
      </c>
    </row>
    <row r="59" spans="9:40" x14ac:dyDescent="0.25">
      <c r="I59" s="198" t="s">
        <v>540</v>
      </c>
      <c r="J59" s="197" t="str">
        <f>IF('(13) HAP&amp;CAS No'!N48="","",'(13) HAP&amp;CAS No'!N48)</f>
        <v>67630</v>
      </c>
      <c r="AC59" s="162" t="s">
        <v>1110</v>
      </c>
      <c r="AD59" s="163" t="s">
        <v>1111</v>
      </c>
    </row>
    <row r="60" spans="9:40" x14ac:dyDescent="0.25">
      <c r="I60" s="198" t="s">
        <v>543</v>
      </c>
      <c r="J60" s="197" t="str">
        <f>IF('(13) HAP&amp;CAS No'!N49="","",'(13) HAP&amp;CAS No'!N49)</f>
        <v>75650</v>
      </c>
      <c r="AC60" s="162" t="s">
        <v>1112</v>
      </c>
      <c r="AD60" s="163" t="s">
        <v>1113</v>
      </c>
    </row>
    <row r="61" spans="9:40" x14ac:dyDescent="0.25">
      <c r="I61" s="198" t="s">
        <v>546</v>
      </c>
      <c r="J61" s="197" t="str">
        <f>IF('(13) HAP&amp;CAS No'!N50="","",'(13) HAP&amp;CAS No'!N50)</f>
        <v>123911</v>
      </c>
      <c r="AC61" s="162" t="s">
        <v>1114</v>
      </c>
      <c r="AD61" s="163" t="s">
        <v>1115</v>
      </c>
    </row>
    <row r="62" spans="9:40" x14ac:dyDescent="0.25">
      <c r="I62" s="198" t="s">
        <v>549</v>
      </c>
      <c r="J62" s="197" t="str">
        <f>IF('(13) HAP&amp;CAS No'!N51="","",'(13) HAP&amp;CAS No'!N51)</f>
        <v>80626</v>
      </c>
      <c r="AC62" s="162" t="s">
        <v>1116</v>
      </c>
      <c r="AD62" s="163" t="s">
        <v>1117</v>
      </c>
    </row>
    <row r="63" spans="9:40" x14ac:dyDescent="0.25">
      <c r="I63" s="198" t="s">
        <v>552</v>
      </c>
      <c r="J63" s="197" t="str">
        <f>IF('(13) HAP&amp;CAS No'!N52="","",'(13) HAP&amp;CAS No'!N52)</f>
        <v>10061026</v>
      </c>
      <c r="AC63" s="162" t="s">
        <v>1118</v>
      </c>
      <c r="AD63" s="163" t="s">
        <v>1119</v>
      </c>
    </row>
    <row r="64" spans="9:40" x14ac:dyDescent="0.25">
      <c r="I64" s="198" t="s">
        <v>555</v>
      </c>
      <c r="J64" s="197" t="str">
        <f>IF('(13) HAP&amp;CAS No'!N53="","",'(13) HAP&amp;CAS No'!N53)</f>
        <v>10061015</v>
      </c>
      <c r="AC64" s="162" t="s">
        <v>1120</v>
      </c>
      <c r="AD64" s="163" t="s">
        <v>1121</v>
      </c>
    </row>
    <row r="65" spans="9:30" x14ac:dyDescent="0.25">
      <c r="I65" s="198" t="s">
        <v>558</v>
      </c>
      <c r="J65" s="197" t="str">
        <f>IF('(13) HAP&amp;CAS No'!N54="","",'(13) HAP&amp;CAS No'!N54)</f>
        <v>108883</v>
      </c>
      <c r="AC65" s="162" t="s">
        <v>1122</v>
      </c>
      <c r="AD65" s="163" t="s">
        <v>1123</v>
      </c>
    </row>
    <row r="66" spans="9:30" x14ac:dyDescent="0.25">
      <c r="I66" s="198" t="s">
        <v>561</v>
      </c>
      <c r="J66" s="197" t="str">
        <f>IF('(13) HAP&amp;CAS No'!N55="","",'(13) HAP&amp;CAS No'!N55)</f>
        <v>79005</v>
      </c>
      <c r="AC66" s="162" t="s">
        <v>1124</v>
      </c>
      <c r="AD66" s="163" t="s">
        <v>1125</v>
      </c>
    </row>
    <row r="67" spans="9:30" x14ac:dyDescent="0.25">
      <c r="I67" s="198" t="s">
        <v>564</v>
      </c>
      <c r="J67" s="197" t="str">
        <f>IF('(13) HAP&amp;CAS No'!N56="","",'(13) HAP&amp;CAS No'!N56)</f>
        <v>108101</v>
      </c>
      <c r="AC67" s="162" t="s">
        <v>1126</v>
      </c>
      <c r="AD67" s="163" t="s">
        <v>1127</v>
      </c>
    </row>
    <row r="68" spans="9:30" x14ac:dyDescent="0.25">
      <c r="I68" s="198" t="s">
        <v>567</v>
      </c>
      <c r="J68" s="197" t="str">
        <f>IF('(13) HAP&amp;CAS No'!N57="","",'(13) HAP&amp;CAS No'!N57)</f>
        <v>630206</v>
      </c>
      <c r="AC68" s="162" t="s">
        <v>1128</v>
      </c>
      <c r="AD68" s="163" t="s">
        <v>1129</v>
      </c>
    </row>
    <row r="69" spans="9:30" x14ac:dyDescent="0.25">
      <c r="I69" s="198" t="s">
        <v>570</v>
      </c>
      <c r="J69" s="197" t="str">
        <f>IF('(13) HAP&amp;CAS No'!N58="","",'(13) HAP&amp;CAS No'!N58)</f>
        <v>127184</v>
      </c>
      <c r="AC69" s="162" t="s">
        <v>1130</v>
      </c>
      <c r="AD69" s="163" t="s">
        <v>1131</v>
      </c>
    </row>
    <row r="70" spans="9:30" x14ac:dyDescent="0.25">
      <c r="I70" s="198" t="s">
        <v>573</v>
      </c>
      <c r="J70" s="197" t="str">
        <f>IF('(13) HAP&amp;CAS No'!N59="","",'(13) HAP&amp;CAS No'!N59)</f>
        <v>106934</v>
      </c>
      <c r="AC70" s="162" t="s">
        <v>1132</v>
      </c>
      <c r="AD70" s="163" t="s">
        <v>1133</v>
      </c>
    </row>
    <row r="71" spans="9:30" x14ac:dyDescent="0.25">
      <c r="I71" s="198" t="s">
        <v>576</v>
      </c>
      <c r="J71" s="197" t="str">
        <f>IF('(13) HAP&amp;CAS No'!N60="","",'(13) HAP&amp;CAS No'!N60)</f>
        <v>108907</v>
      </c>
      <c r="AC71" s="162" t="s">
        <v>1134</v>
      </c>
      <c r="AD71" s="163" t="s">
        <v>1135</v>
      </c>
    </row>
    <row r="72" spans="9:30" x14ac:dyDescent="0.25">
      <c r="I72" s="198" t="s">
        <v>579</v>
      </c>
      <c r="J72" s="197" t="str">
        <f>IF('(13) HAP&amp;CAS No'!N61="","",'(13) HAP&amp;CAS No'!N61)</f>
        <v>108383</v>
      </c>
      <c r="AC72" s="162" t="s">
        <v>1136</v>
      </c>
      <c r="AD72" s="163" t="s">
        <v>1137</v>
      </c>
    </row>
    <row r="73" spans="9:30" x14ac:dyDescent="0.25">
      <c r="I73" s="198" t="s">
        <v>582</v>
      </c>
      <c r="J73" s="197" t="str">
        <f>IF('(13) HAP&amp;CAS No'!N62="","",'(13) HAP&amp;CAS No'!N62)</f>
        <v>106423</v>
      </c>
      <c r="AC73" s="162" t="s">
        <v>1138</v>
      </c>
      <c r="AD73" s="163" t="s">
        <v>1139</v>
      </c>
    </row>
    <row r="74" spans="9:30" x14ac:dyDescent="0.25">
      <c r="I74" s="198" t="s">
        <v>585</v>
      </c>
      <c r="J74" s="197" t="str">
        <f>IF('(13) HAP&amp;CAS No'!N63="","",'(13) HAP&amp;CAS No'!N63)</f>
        <v>98828</v>
      </c>
      <c r="AC74" s="162" t="s">
        <v>1140</v>
      </c>
      <c r="AD74" s="163" t="s">
        <v>1141</v>
      </c>
    </row>
    <row r="75" spans="9:30" x14ac:dyDescent="0.25">
      <c r="I75" s="198" t="s">
        <v>588</v>
      </c>
      <c r="J75" s="197" t="str">
        <f>IF('(13) HAP&amp;CAS No'!N64="","",'(13) HAP&amp;CAS No'!N64)</f>
        <v>100414</v>
      </c>
      <c r="AC75" s="162" t="s">
        <v>1142</v>
      </c>
      <c r="AD75" s="163" t="s">
        <v>1143</v>
      </c>
    </row>
    <row r="76" spans="9:30" x14ac:dyDescent="0.25">
      <c r="I76" s="198" t="s">
        <v>591</v>
      </c>
      <c r="J76" s="197" t="str">
        <f>IF('(13) HAP&amp;CAS No'!N65="","",'(13) HAP&amp;CAS No'!N65)</f>
        <v>95476</v>
      </c>
      <c r="AC76" s="162" t="s">
        <v>1144</v>
      </c>
      <c r="AD76" s="163" t="s">
        <v>1145</v>
      </c>
    </row>
    <row r="77" spans="9:30" x14ac:dyDescent="0.25">
      <c r="I77" s="198" t="s">
        <v>594</v>
      </c>
      <c r="J77" s="197" t="str">
        <f>IF('(13) HAP&amp;CAS No'!N66="","",'(13) HAP&amp;CAS No'!N66)</f>
        <v>124481</v>
      </c>
      <c r="AC77" s="162" t="s">
        <v>1146</v>
      </c>
      <c r="AD77" s="163" t="s">
        <v>1147</v>
      </c>
    </row>
    <row r="78" spans="9:30" x14ac:dyDescent="0.25">
      <c r="I78" s="198" t="s">
        <v>597</v>
      </c>
      <c r="J78" s="197" t="str">
        <f>IF('(13) HAP&amp;CAS No'!N67="","",'(13) HAP&amp;CAS No'!N67)</f>
        <v>100425</v>
      </c>
      <c r="AC78" s="162" t="s">
        <v>1148</v>
      </c>
      <c r="AD78" s="163" t="s">
        <v>1149</v>
      </c>
    </row>
    <row r="79" spans="9:30" x14ac:dyDescent="0.25">
      <c r="I79" s="198" t="s">
        <v>599</v>
      </c>
      <c r="J79" s="197" t="str">
        <f>IF('(13) HAP&amp;CAS No'!N68="","",'(13) HAP&amp;CAS No'!N68)</f>
        <v>79345</v>
      </c>
      <c r="AC79" s="162" t="s">
        <v>1150</v>
      </c>
      <c r="AD79" s="163" t="s">
        <v>1151</v>
      </c>
    </row>
    <row r="80" spans="9:30" x14ac:dyDescent="0.25">
      <c r="I80" s="198" t="s">
        <v>602</v>
      </c>
      <c r="J80" s="197" t="str">
        <f>IF('(13) HAP&amp;CAS No'!N69="","",'(13) HAP&amp;CAS No'!N69)</f>
        <v>75252</v>
      </c>
      <c r="AC80" s="162" t="s">
        <v>1152</v>
      </c>
      <c r="AD80" s="163" t="s">
        <v>1153</v>
      </c>
    </row>
    <row r="81" spans="9:30" x14ac:dyDescent="0.25">
      <c r="I81" s="198" t="s">
        <v>605</v>
      </c>
      <c r="J81" s="197" t="str">
        <f>IF('(13) HAP&amp;CAS No'!N70="","",'(13) HAP&amp;CAS No'!N70)</f>
        <v>95498</v>
      </c>
      <c r="AC81" s="162" t="s">
        <v>1154</v>
      </c>
      <c r="AD81" s="163" t="s">
        <v>1155</v>
      </c>
    </row>
    <row r="82" spans="9:30" x14ac:dyDescent="0.25">
      <c r="I82" s="198" t="s">
        <v>608</v>
      </c>
      <c r="J82" s="197" t="str">
        <f>IF('(13) HAP&amp;CAS No'!N71="","",'(13) HAP&amp;CAS No'!N71)</f>
        <v>622968</v>
      </c>
      <c r="AC82" s="162" t="s">
        <v>1156</v>
      </c>
      <c r="AD82" s="163" t="s">
        <v>1157</v>
      </c>
    </row>
    <row r="83" spans="9:30" x14ac:dyDescent="0.25">
      <c r="I83" s="198" t="s">
        <v>611</v>
      </c>
      <c r="J83" s="197" t="str">
        <f>IF('(13) HAP&amp;CAS No'!N72="","",'(13) HAP&amp;CAS No'!N72)</f>
        <v>103651</v>
      </c>
      <c r="AC83" s="162" t="s">
        <v>1158</v>
      </c>
      <c r="AD83" s="163" t="s">
        <v>1159</v>
      </c>
    </row>
    <row r="84" spans="9:30" x14ac:dyDescent="0.25">
      <c r="I84" s="198" t="s">
        <v>614</v>
      </c>
      <c r="J84" s="197" t="str">
        <f>IF('(13) HAP&amp;CAS No'!N73="","",'(13) HAP&amp;CAS No'!N73)</f>
        <v>135988</v>
      </c>
      <c r="AC84" s="162" t="s">
        <v>1160</v>
      </c>
      <c r="AD84" s="163" t="s">
        <v>1161</v>
      </c>
    </row>
    <row r="85" spans="9:30" x14ac:dyDescent="0.25">
      <c r="I85" s="198" t="s">
        <v>617</v>
      </c>
      <c r="J85" s="197" t="str">
        <f>IF('(13) HAP&amp;CAS No'!N74="","",'(13) HAP&amp;CAS No'!N74)</f>
        <v>72477</v>
      </c>
      <c r="AC85" s="162" t="s">
        <v>1162</v>
      </c>
      <c r="AD85" s="163" t="s">
        <v>1163</v>
      </c>
    </row>
    <row r="86" spans="9:30" x14ac:dyDescent="0.25">
      <c r="I86" s="198" t="s">
        <v>620</v>
      </c>
      <c r="J86" s="197" t="str">
        <f>IF('(13) HAP&amp;CAS No'!N75="","",'(13) HAP&amp;CAS No'!N75)</f>
        <v>541731</v>
      </c>
      <c r="AC86" s="162" t="s">
        <v>1164</v>
      </c>
      <c r="AD86" s="163" t="s">
        <v>1165</v>
      </c>
    </row>
    <row r="87" spans="9:30" x14ac:dyDescent="0.25">
      <c r="I87" s="198" t="s">
        <v>623</v>
      </c>
      <c r="J87" s="197" t="str">
        <f>IF('(13) HAP&amp;CAS No'!N76="","",'(13) HAP&amp;CAS No'!N76)</f>
        <v>87683</v>
      </c>
      <c r="AC87" s="162" t="s">
        <v>1166</v>
      </c>
      <c r="AD87" s="163" t="s">
        <v>1167</v>
      </c>
    </row>
    <row r="88" spans="9:30" x14ac:dyDescent="0.25">
      <c r="I88" s="198" t="s">
        <v>626</v>
      </c>
      <c r="J88" s="197" t="str">
        <f>IF('(13) HAP&amp;CAS No'!N77="","",'(13) HAP&amp;CAS No'!N77)</f>
        <v>591786</v>
      </c>
      <c r="AC88" s="162" t="s">
        <v>1168</v>
      </c>
      <c r="AD88" s="163" t="s">
        <v>1169</v>
      </c>
    </row>
    <row r="89" spans="9:30" x14ac:dyDescent="0.25">
      <c r="I89" s="198" t="s">
        <v>629</v>
      </c>
      <c r="J89" s="197" t="str">
        <f>IF('(13) HAP&amp;CAS No'!N78="","",'(13) HAP&amp;CAS No'!N78)</f>
        <v>527844</v>
      </c>
      <c r="AC89" s="162" t="s">
        <v>1170</v>
      </c>
      <c r="AD89" s="163" t="s">
        <v>1171</v>
      </c>
    </row>
    <row r="90" spans="9:30" x14ac:dyDescent="0.25">
      <c r="I90" s="198" t="s">
        <v>632</v>
      </c>
      <c r="J90" s="197" t="str">
        <f>IF('(13) HAP&amp;CAS No'!N79="","",'(13) HAP&amp;CAS No'!N79)</f>
        <v>95636</v>
      </c>
      <c r="AC90" s="162" t="s">
        <v>1172</v>
      </c>
      <c r="AD90" s="163" t="s">
        <v>1173</v>
      </c>
    </row>
    <row r="91" spans="9:30" x14ac:dyDescent="0.25">
      <c r="I91" s="198" t="s">
        <v>635</v>
      </c>
      <c r="J91" s="197" t="str">
        <f>IF('(13) HAP&amp;CAS No'!N80="","",'(13) HAP&amp;CAS No'!N80)</f>
        <v>108678</v>
      </c>
      <c r="AC91" s="162" t="s">
        <v>1174</v>
      </c>
      <c r="AD91" s="163" t="s">
        <v>1175</v>
      </c>
    </row>
    <row r="92" spans="9:30" x14ac:dyDescent="0.25">
      <c r="I92" s="198" t="s">
        <v>638</v>
      </c>
      <c r="J92" s="197" t="str">
        <f>IF('(13) HAP&amp;CAS No'!N81="","",'(13) HAP&amp;CAS No'!N81)</f>
        <v>104518</v>
      </c>
      <c r="AC92" s="162" t="s">
        <v>1176</v>
      </c>
      <c r="AD92" s="163" t="s">
        <v>1177</v>
      </c>
    </row>
    <row r="93" spans="9:30" x14ac:dyDescent="0.25">
      <c r="I93" s="198" t="s">
        <v>641</v>
      </c>
      <c r="J93" s="197" t="str">
        <f>IF('(13) HAP&amp;CAS No'!N82="","",'(13) HAP&amp;CAS No'!N82)</f>
        <v>100447</v>
      </c>
      <c r="AC93" s="162" t="s">
        <v>1178</v>
      </c>
      <c r="AD93" s="163" t="s">
        <v>1179</v>
      </c>
    </row>
    <row r="94" spans="9:30" x14ac:dyDescent="0.25">
      <c r="I94" s="198" t="s">
        <v>644</v>
      </c>
      <c r="J94" s="197" t="str">
        <f>IF('(13) HAP&amp;CAS No'!N83="","",'(13) HAP&amp;CAS No'!N83)</f>
        <v>95501</v>
      </c>
      <c r="AC94" s="162" t="s">
        <v>1180</v>
      </c>
      <c r="AD94" s="163" t="s">
        <v>1181</v>
      </c>
    </row>
    <row r="95" spans="9:30" x14ac:dyDescent="0.25">
      <c r="I95" s="198" t="s">
        <v>647</v>
      </c>
      <c r="J95" s="197" t="str">
        <f>IF('(13) HAP&amp;CAS No'!N84="","",'(13) HAP&amp;CAS No'!N84)</f>
        <v>106467</v>
      </c>
      <c r="AC95" s="162" t="s">
        <v>1182</v>
      </c>
      <c r="AD95" s="163" t="s">
        <v>1183</v>
      </c>
    </row>
    <row r="96" spans="9:30" x14ac:dyDescent="0.25">
      <c r="I96" s="198" t="s">
        <v>650</v>
      </c>
      <c r="J96" s="197" t="str">
        <f>IF('(13) HAP&amp;CAS No'!N85="","",'(13) HAP&amp;CAS No'!N85)</f>
        <v>120821</v>
      </c>
      <c r="AC96" s="162" t="s">
        <v>1184</v>
      </c>
      <c r="AD96" s="163" t="s">
        <v>1185</v>
      </c>
    </row>
    <row r="97" spans="9:30" x14ac:dyDescent="0.25">
      <c r="I97" s="198" t="s">
        <v>653</v>
      </c>
      <c r="J97" s="197" t="str">
        <f>IF('(13) HAP&amp;CAS No'!N86="","",'(13) HAP&amp;CAS No'!N86)</f>
        <v>91203</v>
      </c>
      <c r="AC97" s="162" t="s">
        <v>1186</v>
      </c>
      <c r="AD97" s="163" t="s">
        <v>1187</v>
      </c>
    </row>
    <row r="98" spans="9:30" ht="15.75" thickBot="1" x14ac:dyDescent="0.3">
      <c r="I98" s="200" t="s">
        <v>1188</v>
      </c>
      <c r="J98" s="199" t="e">
        <f>IF('(13) HAP&amp;CAS No'!#REF!="","",'(13) HAP&amp;CAS No'!#REF!)</f>
        <v>#REF!</v>
      </c>
      <c r="AC98" s="162" t="s">
        <v>1189</v>
      </c>
      <c r="AD98" s="163" t="s">
        <v>1190</v>
      </c>
    </row>
    <row r="99" spans="9:30" ht="15.75" thickTop="1" x14ac:dyDescent="0.25">
      <c r="AC99" s="162" t="s">
        <v>1191</v>
      </c>
      <c r="AD99" s="163" t="s">
        <v>1192</v>
      </c>
    </row>
    <row r="100" spans="9:30" x14ac:dyDescent="0.25">
      <c r="AC100" s="162" t="s">
        <v>1193</v>
      </c>
      <c r="AD100" s="163" t="s">
        <v>1194</v>
      </c>
    </row>
    <row r="101" spans="9:30" x14ac:dyDescent="0.25">
      <c r="AC101" s="162" t="s">
        <v>1195</v>
      </c>
      <c r="AD101" s="163" t="s">
        <v>1196</v>
      </c>
    </row>
    <row r="102" spans="9:30" x14ac:dyDescent="0.25">
      <c r="AC102" s="162" t="s">
        <v>1197</v>
      </c>
      <c r="AD102" s="163" t="s">
        <v>1198</v>
      </c>
    </row>
    <row r="103" spans="9:30" x14ac:dyDescent="0.25">
      <c r="AC103" s="162" t="s">
        <v>1199</v>
      </c>
      <c r="AD103" s="163" t="s">
        <v>1200</v>
      </c>
    </row>
    <row r="104" spans="9:30" x14ac:dyDescent="0.25">
      <c r="AC104" s="162" t="s">
        <v>1201</v>
      </c>
      <c r="AD104" s="163" t="s">
        <v>1202</v>
      </c>
    </row>
    <row r="105" spans="9:30" x14ac:dyDescent="0.25">
      <c r="AC105" s="162" t="s">
        <v>1203</v>
      </c>
      <c r="AD105" s="163" t="s">
        <v>1204</v>
      </c>
    </row>
    <row r="106" spans="9:30" x14ac:dyDescent="0.25">
      <c r="AC106" s="162" t="s">
        <v>1205</v>
      </c>
      <c r="AD106" s="163" t="s">
        <v>1206</v>
      </c>
    </row>
    <row r="107" spans="9:30" x14ac:dyDescent="0.25">
      <c r="AC107" s="162" t="s">
        <v>1207</v>
      </c>
      <c r="AD107" s="163" t="s">
        <v>1208</v>
      </c>
    </row>
    <row r="108" spans="9:30" x14ac:dyDescent="0.25">
      <c r="AC108" s="162" t="s">
        <v>1209</v>
      </c>
      <c r="AD108" s="163" t="s">
        <v>1210</v>
      </c>
    </row>
    <row r="109" spans="9:30" x14ac:dyDescent="0.25">
      <c r="AC109" s="162" t="s">
        <v>1211</v>
      </c>
      <c r="AD109" s="163" t="s">
        <v>1212</v>
      </c>
    </row>
    <row r="110" spans="9:30" x14ac:dyDescent="0.25">
      <c r="AC110" s="162" t="s">
        <v>1213</v>
      </c>
      <c r="AD110" s="163" t="s">
        <v>1214</v>
      </c>
    </row>
    <row r="111" spans="9:30" x14ac:dyDescent="0.25">
      <c r="AC111" s="162" t="s">
        <v>1215</v>
      </c>
      <c r="AD111" s="163" t="s">
        <v>1216</v>
      </c>
    </row>
    <row r="112" spans="9:30" x14ac:dyDescent="0.25">
      <c r="AC112" s="162" t="s">
        <v>1217</v>
      </c>
      <c r="AD112" s="163" t="s">
        <v>1218</v>
      </c>
    </row>
    <row r="113" spans="29:30" x14ac:dyDescent="0.25">
      <c r="AC113" s="162" t="s">
        <v>1219</v>
      </c>
      <c r="AD113" s="163" t="s">
        <v>1220</v>
      </c>
    </row>
    <row r="114" spans="29:30" x14ac:dyDescent="0.25">
      <c r="AC114" s="162" t="s">
        <v>1221</v>
      </c>
      <c r="AD114" s="163" t="s">
        <v>1222</v>
      </c>
    </row>
    <row r="115" spans="29:30" x14ac:dyDescent="0.25">
      <c r="AC115" s="162" t="s">
        <v>1223</v>
      </c>
      <c r="AD115" s="163" t="s">
        <v>1224</v>
      </c>
    </row>
    <row r="116" spans="29:30" x14ac:dyDescent="0.25">
      <c r="AC116" s="162" t="s">
        <v>1225</v>
      </c>
      <c r="AD116" s="163" t="s">
        <v>1226</v>
      </c>
    </row>
    <row r="117" spans="29:30" x14ac:dyDescent="0.25">
      <c r="AC117" s="162" t="s">
        <v>1227</v>
      </c>
      <c r="AD117" s="163" t="s">
        <v>1228</v>
      </c>
    </row>
    <row r="118" spans="29:30" x14ac:dyDescent="0.25">
      <c r="AC118" s="162" t="s">
        <v>1229</v>
      </c>
      <c r="AD118" s="163" t="s">
        <v>1230</v>
      </c>
    </row>
    <row r="119" spans="29:30" x14ac:dyDescent="0.25">
      <c r="AC119" s="162" t="s">
        <v>1231</v>
      </c>
      <c r="AD119" s="163" t="s">
        <v>1232</v>
      </c>
    </row>
    <row r="120" spans="29:30" x14ac:dyDescent="0.25">
      <c r="AC120" s="162" t="s">
        <v>1233</v>
      </c>
      <c r="AD120" s="163" t="s">
        <v>1234</v>
      </c>
    </row>
    <row r="121" spans="29:30" x14ac:dyDescent="0.25">
      <c r="AC121" s="162" t="s">
        <v>1235</v>
      </c>
      <c r="AD121" s="163" t="s">
        <v>1236</v>
      </c>
    </row>
    <row r="122" spans="29:30" x14ac:dyDescent="0.25">
      <c r="AC122" s="162" t="s">
        <v>1237</v>
      </c>
      <c r="AD122" s="163" t="s">
        <v>1238</v>
      </c>
    </row>
    <row r="123" spans="29:30" x14ac:dyDescent="0.25">
      <c r="AC123" s="162" t="s">
        <v>1239</v>
      </c>
      <c r="AD123" s="163" t="s">
        <v>1240</v>
      </c>
    </row>
    <row r="124" spans="29:30" x14ac:dyDescent="0.25">
      <c r="AC124" s="162" t="s">
        <v>1241</v>
      </c>
      <c r="AD124" s="163" t="s">
        <v>1242</v>
      </c>
    </row>
    <row r="125" spans="29:30" x14ac:dyDescent="0.25">
      <c r="AC125" s="162" t="s">
        <v>1243</v>
      </c>
      <c r="AD125" s="163" t="s">
        <v>1244</v>
      </c>
    </row>
    <row r="126" spans="29:30" x14ac:dyDescent="0.25">
      <c r="AC126" s="162" t="s">
        <v>1245</v>
      </c>
      <c r="AD126" s="163" t="s">
        <v>1246</v>
      </c>
    </row>
    <row r="127" spans="29:30" x14ac:dyDescent="0.25">
      <c r="AC127" s="162" t="s">
        <v>1247</v>
      </c>
      <c r="AD127" s="163" t="s">
        <v>1248</v>
      </c>
    </row>
    <row r="128" spans="29:30" x14ac:dyDescent="0.25">
      <c r="AC128" s="162" t="s">
        <v>1249</v>
      </c>
      <c r="AD128" s="163" t="s">
        <v>1250</v>
      </c>
    </row>
    <row r="129" spans="29:30" x14ac:dyDescent="0.25">
      <c r="AC129" s="162" t="s">
        <v>1251</v>
      </c>
      <c r="AD129" s="163" t="s">
        <v>1252</v>
      </c>
    </row>
    <row r="130" spans="29:30" x14ac:dyDescent="0.25">
      <c r="AC130" s="162" t="s">
        <v>1253</v>
      </c>
      <c r="AD130" s="163" t="s">
        <v>1254</v>
      </c>
    </row>
    <row r="131" spans="29:30" x14ac:dyDescent="0.25">
      <c r="AC131" s="162" t="s">
        <v>1255</v>
      </c>
      <c r="AD131" s="163" t="s">
        <v>1256</v>
      </c>
    </row>
    <row r="132" spans="29:30" x14ac:dyDescent="0.25">
      <c r="AC132" s="162" t="s">
        <v>1257</v>
      </c>
      <c r="AD132" s="163" t="s">
        <v>1258</v>
      </c>
    </row>
    <row r="133" spans="29:30" x14ac:dyDescent="0.25">
      <c r="AC133" s="162" t="s">
        <v>1259</v>
      </c>
      <c r="AD133" s="163" t="s">
        <v>1260</v>
      </c>
    </row>
    <row r="134" spans="29:30" x14ac:dyDescent="0.25">
      <c r="AC134" s="162" t="s">
        <v>1261</v>
      </c>
      <c r="AD134" s="163" t="s">
        <v>1262</v>
      </c>
    </row>
    <row r="135" spans="29:30" x14ac:dyDescent="0.25">
      <c r="AC135" s="162" t="s">
        <v>1263</v>
      </c>
      <c r="AD135" s="163" t="s">
        <v>1264</v>
      </c>
    </row>
    <row r="136" spans="29:30" x14ac:dyDescent="0.25">
      <c r="AC136" s="162" t="s">
        <v>1265</v>
      </c>
      <c r="AD136" s="163" t="s">
        <v>1266</v>
      </c>
    </row>
    <row r="137" spans="29:30" x14ac:dyDescent="0.25">
      <c r="AC137" s="162" t="s">
        <v>1267</v>
      </c>
      <c r="AD137" s="163" t="s">
        <v>1268</v>
      </c>
    </row>
    <row r="138" spans="29:30" x14ac:dyDescent="0.25">
      <c r="AC138" s="162" t="s">
        <v>1269</v>
      </c>
      <c r="AD138" s="163" t="s">
        <v>1270</v>
      </c>
    </row>
    <row r="139" spans="29:30" x14ac:dyDescent="0.25">
      <c r="AC139" s="162" t="s">
        <v>1271</v>
      </c>
      <c r="AD139" s="163" t="s">
        <v>1272</v>
      </c>
    </row>
    <row r="140" spans="29:30" x14ac:dyDescent="0.25">
      <c r="AC140" s="162" t="s">
        <v>1273</v>
      </c>
      <c r="AD140" s="163" t="s">
        <v>1274</v>
      </c>
    </row>
    <row r="141" spans="29:30" x14ac:dyDescent="0.25">
      <c r="AC141" s="162" t="s">
        <v>1275</v>
      </c>
      <c r="AD141" s="163" t="s">
        <v>1276</v>
      </c>
    </row>
    <row r="142" spans="29:30" x14ac:dyDescent="0.25">
      <c r="AC142" s="162" t="s">
        <v>1277</v>
      </c>
      <c r="AD142" s="163" t="s">
        <v>1278</v>
      </c>
    </row>
    <row r="143" spans="29:30" x14ac:dyDescent="0.25">
      <c r="AC143" s="162" t="s">
        <v>1279</v>
      </c>
      <c r="AD143" s="163" t="s">
        <v>1280</v>
      </c>
    </row>
    <row r="144" spans="29:30" x14ac:dyDescent="0.25">
      <c r="AC144" s="162" t="s">
        <v>1281</v>
      </c>
      <c r="AD144" s="163" t="s">
        <v>1282</v>
      </c>
    </row>
    <row r="145" spans="29:30" x14ac:dyDescent="0.25">
      <c r="AC145" s="162" t="s">
        <v>1283</v>
      </c>
      <c r="AD145" s="163" t="s">
        <v>1284</v>
      </c>
    </row>
    <row r="146" spans="29:30" x14ac:dyDescent="0.25">
      <c r="AC146" s="162" t="s">
        <v>1285</v>
      </c>
      <c r="AD146" s="163" t="s">
        <v>1286</v>
      </c>
    </row>
    <row r="147" spans="29:30" x14ac:dyDescent="0.25">
      <c r="AC147" s="162" t="s">
        <v>1287</v>
      </c>
      <c r="AD147" s="163" t="s">
        <v>1288</v>
      </c>
    </row>
    <row r="148" spans="29:30" x14ac:dyDescent="0.25">
      <c r="AC148" s="162" t="s">
        <v>1289</v>
      </c>
      <c r="AD148" s="163" t="s">
        <v>1290</v>
      </c>
    </row>
    <row r="149" spans="29:30" x14ac:dyDescent="0.25">
      <c r="AC149" s="162" t="s">
        <v>1291</v>
      </c>
      <c r="AD149" s="163" t="s">
        <v>1292</v>
      </c>
    </row>
    <row r="150" spans="29:30" x14ac:dyDescent="0.25">
      <c r="AC150" s="162" t="s">
        <v>1293</v>
      </c>
      <c r="AD150" s="163" t="s">
        <v>1294</v>
      </c>
    </row>
    <row r="151" spans="29:30" x14ac:dyDescent="0.25">
      <c r="AC151" s="162" t="s">
        <v>1295</v>
      </c>
      <c r="AD151" s="163" t="s">
        <v>1296</v>
      </c>
    </row>
    <row r="152" spans="29:30" x14ac:dyDescent="0.25">
      <c r="AC152" s="162" t="s">
        <v>1297</v>
      </c>
      <c r="AD152" s="163" t="s">
        <v>1298</v>
      </c>
    </row>
    <row r="153" spans="29:30" x14ac:dyDescent="0.25">
      <c r="AC153" s="162" t="s">
        <v>1299</v>
      </c>
      <c r="AD153" s="163" t="s">
        <v>1300</v>
      </c>
    </row>
    <row r="154" spans="29:30" x14ac:dyDescent="0.25">
      <c r="AC154" s="162" t="s">
        <v>1301</v>
      </c>
      <c r="AD154" s="163" t="s">
        <v>1302</v>
      </c>
    </row>
    <row r="155" spans="29:30" x14ac:dyDescent="0.25">
      <c r="AC155" s="162" t="s">
        <v>1303</v>
      </c>
      <c r="AD155" s="163" t="s">
        <v>1304</v>
      </c>
    </row>
    <row r="156" spans="29:30" x14ac:dyDescent="0.25">
      <c r="AC156" s="162" t="s">
        <v>1305</v>
      </c>
      <c r="AD156" s="163" t="s">
        <v>1306</v>
      </c>
    </row>
    <row r="157" spans="29:30" x14ac:dyDescent="0.25">
      <c r="AC157" s="162" t="s">
        <v>1307</v>
      </c>
      <c r="AD157" s="163" t="s">
        <v>1308</v>
      </c>
    </row>
    <row r="158" spans="29:30" x14ac:dyDescent="0.25">
      <c r="AC158" s="162" t="s">
        <v>1309</v>
      </c>
      <c r="AD158" s="163" t="s">
        <v>1310</v>
      </c>
    </row>
    <row r="159" spans="29:30" x14ac:dyDescent="0.25">
      <c r="AC159" s="162" t="s">
        <v>1311</v>
      </c>
      <c r="AD159" s="163" t="s">
        <v>1312</v>
      </c>
    </row>
    <row r="160" spans="29:30" x14ac:dyDescent="0.25">
      <c r="AC160" s="162" t="s">
        <v>1313</v>
      </c>
      <c r="AD160" s="163" t="s">
        <v>1314</v>
      </c>
    </row>
    <row r="161" spans="29:30" x14ac:dyDescent="0.25">
      <c r="AC161" s="162" t="s">
        <v>1315</v>
      </c>
      <c r="AD161" s="163" t="s">
        <v>1316</v>
      </c>
    </row>
    <row r="162" spans="29:30" x14ac:dyDescent="0.25">
      <c r="AC162" s="162" t="s">
        <v>1317</v>
      </c>
      <c r="AD162" s="163" t="s">
        <v>1318</v>
      </c>
    </row>
    <row r="163" spans="29:30" x14ac:dyDescent="0.25">
      <c r="AC163" s="162" t="s">
        <v>1319</v>
      </c>
      <c r="AD163" s="163" t="s">
        <v>1320</v>
      </c>
    </row>
    <row r="164" spans="29:30" x14ac:dyDescent="0.25">
      <c r="AC164" s="162" t="s">
        <v>1321</v>
      </c>
      <c r="AD164" s="163" t="s">
        <v>1322</v>
      </c>
    </row>
    <row r="165" spans="29:30" x14ac:dyDescent="0.25">
      <c r="AC165" s="162" t="s">
        <v>1323</v>
      </c>
      <c r="AD165" s="163" t="s">
        <v>1324</v>
      </c>
    </row>
    <row r="166" spans="29:30" x14ac:dyDescent="0.25">
      <c r="AC166" s="162" t="s">
        <v>1325</v>
      </c>
      <c r="AD166" s="163" t="s">
        <v>1326</v>
      </c>
    </row>
    <row r="167" spans="29:30" x14ac:dyDescent="0.25">
      <c r="AC167" s="162" t="s">
        <v>1327</v>
      </c>
      <c r="AD167" s="163" t="s">
        <v>1328</v>
      </c>
    </row>
    <row r="168" spans="29:30" x14ac:dyDescent="0.25">
      <c r="AC168" s="162" t="s">
        <v>1329</v>
      </c>
      <c r="AD168" s="163" t="s">
        <v>1330</v>
      </c>
    </row>
    <row r="169" spans="29:30" x14ac:dyDescent="0.25">
      <c r="AC169" s="162" t="s">
        <v>1331</v>
      </c>
      <c r="AD169" s="163" t="s">
        <v>1332</v>
      </c>
    </row>
    <row r="170" spans="29:30" x14ac:dyDescent="0.25">
      <c r="AC170" s="162" t="s">
        <v>1333</v>
      </c>
      <c r="AD170" s="163" t="s">
        <v>1334</v>
      </c>
    </row>
    <row r="171" spans="29:30" x14ac:dyDescent="0.25">
      <c r="AC171" s="162" t="s">
        <v>1335</v>
      </c>
      <c r="AD171" s="163" t="s">
        <v>1336</v>
      </c>
    </row>
    <row r="172" spans="29:30" x14ac:dyDescent="0.25">
      <c r="AC172" s="162" t="s">
        <v>1337</v>
      </c>
      <c r="AD172" s="163" t="s">
        <v>1338</v>
      </c>
    </row>
    <row r="173" spans="29:30" x14ac:dyDescent="0.25">
      <c r="AC173" s="162" t="s">
        <v>1339</v>
      </c>
      <c r="AD173" s="163" t="s">
        <v>1340</v>
      </c>
    </row>
    <row r="174" spans="29:30" x14ac:dyDescent="0.25">
      <c r="AC174" s="162" t="s">
        <v>1341</v>
      </c>
      <c r="AD174" s="163" t="s">
        <v>1342</v>
      </c>
    </row>
    <row r="175" spans="29:30" x14ac:dyDescent="0.25">
      <c r="AC175" s="162" t="s">
        <v>1343</v>
      </c>
      <c r="AD175" s="163" t="s">
        <v>1344</v>
      </c>
    </row>
    <row r="176" spans="29:30" x14ac:dyDescent="0.2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2:C25"/>
  <sheetViews>
    <sheetView workbookViewId="0">
      <selection activeCell="C26" sqref="C26"/>
    </sheetView>
  </sheetViews>
  <sheetFormatPr defaultColWidth="9.140625" defaultRowHeight="12.75" x14ac:dyDescent="0.2"/>
  <cols>
    <col min="1" max="1" width="9.140625" style="59"/>
    <col min="2" max="2" width="66.42578125" style="59" customWidth="1"/>
    <col min="3" max="3" width="64.85546875" style="59" customWidth="1"/>
    <col min="4" max="5" width="20.5703125" style="59" customWidth="1"/>
    <col min="6" max="16384" width="9.140625" style="59"/>
  </cols>
  <sheetData>
    <row r="2" spans="2:3" x14ac:dyDescent="0.2">
      <c r="B2" s="156" t="s">
        <v>0</v>
      </c>
      <c r="C2" s="157"/>
    </row>
    <row r="3" spans="2:3" x14ac:dyDescent="0.2">
      <c r="B3" s="22" t="s">
        <v>1</v>
      </c>
      <c r="C3" s="22" t="s">
        <v>1351</v>
      </c>
    </row>
    <row r="4" spans="2:3" x14ac:dyDescent="0.2">
      <c r="B4" s="22" t="s">
        <v>2</v>
      </c>
      <c r="C4" s="22" t="s">
        <v>1350</v>
      </c>
    </row>
    <row r="5" spans="2:3" x14ac:dyDescent="0.2">
      <c r="B5" s="22" t="s">
        <v>3</v>
      </c>
      <c r="C5" s="22" t="s">
        <v>821</v>
      </c>
    </row>
    <row r="6" spans="2:3" x14ac:dyDescent="0.2">
      <c r="B6" s="22" t="s">
        <v>4</v>
      </c>
      <c r="C6" s="22"/>
    </row>
    <row r="7" spans="2:3" x14ac:dyDescent="0.2">
      <c r="B7" s="22" t="s">
        <v>1347</v>
      </c>
      <c r="C7" s="22"/>
    </row>
    <row r="9" spans="2:3" x14ac:dyDescent="0.2">
      <c r="B9" s="156" t="s">
        <v>5</v>
      </c>
      <c r="C9" s="157"/>
    </row>
    <row r="10" spans="2:3" x14ac:dyDescent="0.2">
      <c r="B10" s="22" t="s">
        <v>6</v>
      </c>
      <c r="C10" s="22" t="s">
        <v>1352</v>
      </c>
    </row>
    <row r="11" spans="2:3" x14ac:dyDescent="0.2">
      <c r="B11" s="22" t="s">
        <v>7</v>
      </c>
      <c r="C11" s="22" t="s">
        <v>1353</v>
      </c>
    </row>
    <row r="12" spans="2:3" x14ac:dyDescent="0.2">
      <c r="B12" s="22" t="s">
        <v>8</v>
      </c>
      <c r="C12" s="22" t="s">
        <v>1354</v>
      </c>
    </row>
    <row r="13" spans="2:3" x14ac:dyDescent="0.2">
      <c r="B13" s="22" t="s">
        <v>9</v>
      </c>
      <c r="C13" s="62">
        <v>46304</v>
      </c>
    </row>
    <row r="15" spans="2:3" x14ac:dyDescent="0.2">
      <c r="B15" s="156" t="s">
        <v>10</v>
      </c>
      <c r="C15" s="157"/>
    </row>
    <row r="16" spans="2:3" ht="25.5" x14ac:dyDescent="0.2">
      <c r="B16" s="22" t="s">
        <v>11</v>
      </c>
      <c r="C16" s="28" t="s">
        <v>1355</v>
      </c>
    </row>
    <row r="17" spans="2:3" x14ac:dyDescent="0.2">
      <c r="B17" s="22" t="s">
        <v>12</v>
      </c>
      <c r="C17" s="22" t="s">
        <v>15</v>
      </c>
    </row>
    <row r="18" spans="2:3" x14ac:dyDescent="0.2">
      <c r="B18" s="22" t="s">
        <v>13</v>
      </c>
      <c r="C18" s="22" t="s">
        <v>15</v>
      </c>
    </row>
    <row r="19" spans="2:3" x14ac:dyDescent="0.2">
      <c r="B19" s="22" t="s">
        <v>14</v>
      </c>
      <c r="C19" s="22" t="s">
        <v>15</v>
      </c>
    </row>
    <row r="20" spans="2:3" x14ac:dyDescent="0.2">
      <c r="B20" s="22" t="s">
        <v>16</v>
      </c>
      <c r="C20" s="22"/>
    </row>
    <row r="21" spans="2:3" x14ac:dyDescent="0.2">
      <c r="B21" s="22" t="s">
        <v>17</v>
      </c>
      <c r="C21" s="22"/>
    </row>
    <row r="23" spans="2:3" x14ac:dyDescent="0.2">
      <c r="B23" s="156" t="s">
        <v>18</v>
      </c>
      <c r="C23" s="157"/>
    </row>
    <row r="24" spans="2:3" ht="38.25" x14ac:dyDescent="0.2">
      <c r="B24" s="155" t="s">
        <v>19</v>
      </c>
      <c r="C24" s="22" t="s">
        <v>15</v>
      </c>
    </row>
    <row r="25" spans="2:3" ht="63.75" x14ac:dyDescent="0.2">
      <c r="B25" s="155" t="s">
        <v>20</v>
      </c>
      <c r="C25" s="28" t="s">
        <v>1358</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'picklist-hide'!$R$4:$R$17</xm:f>
          </x14:formula1>
          <xm:sqref>C5</xm:sqref>
        </x14:dataValidation>
        <x14:dataValidation type="list" allowBlank="1" showInputMessage="1" showErrorMessage="1" xr:uid="{00000000-0002-0000-0100-000001000000}">
          <x14:formula1>
            <xm:f>'picklist-hide'!$T$4:$T$5</xm:f>
          </x14:formula1>
          <xm:sqref>C20</xm:sqref>
        </x14:dataValidation>
        <x14:dataValidation type="list" allowBlank="1" showInputMessage="1" showErrorMessage="1" xr:uid="{00000000-0002-0000-0100-000002000000}">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sheetPr>
  <dimension ref="B2:L3"/>
  <sheetViews>
    <sheetView tabSelected="1" workbookViewId="0">
      <selection activeCell="B15" sqref="B15"/>
    </sheetView>
  </sheetViews>
  <sheetFormatPr defaultRowHeight="15" x14ac:dyDescent="0.25"/>
  <cols>
    <col min="2" max="2" width="25.140625" customWidth="1"/>
    <col min="3" max="3" width="24.7109375" customWidth="1"/>
    <col min="4" max="4" width="110" customWidth="1"/>
    <col min="5" max="5" width="32.85546875" customWidth="1"/>
    <col min="6" max="6" width="18.42578125" customWidth="1"/>
    <col min="7" max="7" width="36.140625" customWidth="1"/>
    <col min="8" max="12" width="15.5703125" customWidth="1"/>
  </cols>
  <sheetData>
    <row r="2" spans="2:12" ht="60.75" x14ac:dyDescent="0.25">
      <c r="B2" s="168" t="s">
        <v>21</v>
      </c>
      <c r="C2" s="168" t="s">
        <v>22</v>
      </c>
      <c r="D2" s="168" t="s">
        <v>1348</v>
      </c>
      <c r="E2" s="168" t="s">
        <v>23</v>
      </c>
      <c r="F2" s="168" t="s">
        <v>24</v>
      </c>
      <c r="G2" s="168" t="s">
        <v>25</v>
      </c>
      <c r="H2" s="168" t="s">
        <v>26</v>
      </c>
      <c r="I2" s="168" t="s">
        <v>27</v>
      </c>
      <c r="J2" s="168" t="s">
        <v>28</v>
      </c>
      <c r="K2" s="168" t="s">
        <v>29</v>
      </c>
      <c r="L2" s="168" t="s">
        <v>30</v>
      </c>
    </row>
    <row r="3" spans="2:12" ht="30" x14ac:dyDescent="0.25">
      <c r="B3" s="3" t="s">
        <v>1361</v>
      </c>
      <c r="C3" s="3" t="s">
        <v>851</v>
      </c>
      <c r="D3" s="179" t="s">
        <v>1359</v>
      </c>
      <c r="E3" s="3"/>
      <c r="F3" s="3" t="s">
        <v>791</v>
      </c>
      <c r="G3" s="3" t="s">
        <v>1360</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'picklist-hide'!$Y$3:$Y$12</xm:f>
          </x14:formula1>
          <xm:sqref>C3</xm:sqref>
        </x14:dataValidation>
        <x14:dataValidation type="list" allowBlank="1" showInputMessage="1" showErrorMessage="1" xr:uid="{00000000-0002-0000-0200-000001000000}">
          <x14:formula1>
            <xm:f>'picklist-hide'!$AA$3:$AA$4</xm:f>
          </x14:formula1>
          <xm:sqref>F3</xm:sqref>
        </x14:dataValidation>
        <x14:dataValidation type="list" allowBlank="1" showInputMessage="1" showErrorMessage="1" xr:uid="{00000000-0002-0000-0200-000002000000}">
          <x14:formula1>
            <xm:f>'picklist-hide'!$AC$4:$AC$176</xm:f>
          </x14:formula1>
          <xm:sqref>H3:L3</xm:sqref>
        </x14:dataValidation>
        <x14:dataValidation type="list" allowBlank="1" showInputMessage="1" showErrorMessage="1" xr:uid="{00000000-0002-0000-0200-000003000000}">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B1:K38"/>
  <sheetViews>
    <sheetView workbookViewId="0">
      <selection activeCell="A2" sqref="A2"/>
    </sheetView>
  </sheetViews>
  <sheetFormatPr defaultColWidth="9.140625" defaultRowHeight="14.25" x14ac:dyDescent="0.2"/>
  <cols>
    <col min="1" max="1" width="9.140625" style="183"/>
    <col min="2" max="2" width="29.42578125" style="182" customWidth="1"/>
    <col min="3" max="4" width="9.5703125" style="183" customWidth="1"/>
    <col min="5" max="5" width="50.5703125" style="182" customWidth="1"/>
    <col min="6" max="6" width="5.42578125" style="183" customWidth="1"/>
    <col min="7" max="7" width="10.140625" style="183" bestFit="1" customWidth="1"/>
    <col min="8" max="8" width="101.140625" style="183" bestFit="1" customWidth="1"/>
    <col min="9" max="16384" width="9.140625" style="183"/>
  </cols>
  <sheetData>
    <row r="1" spans="2:11" ht="15.75" x14ac:dyDescent="0.25">
      <c r="B1" s="180" t="s">
        <v>31</v>
      </c>
      <c r="C1" s="181"/>
      <c r="D1" s="181"/>
    </row>
    <row r="2" spans="2:11" ht="15.75" x14ac:dyDescent="0.25">
      <c r="B2" s="180"/>
      <c r="C2" s="181"/>
      <c r="D2" s="181"/>
    </row>
    <row r="3" spans="2:11" ht="15.75" x14ac:dyDescent="0.25">
      <c r="B3" s="243" t="s">
        <v>32</v>
      </c>
      <c r="C3" s="243"/>
      <c r="D3" s="243"/>
      <c r="E3" s="243"/>
      <c r="G3" s="243" t="s">
        <v>33</v>
      </c>
      <c r="H3" s="243"/>
      <c r="I3" s="184"/>
      <c r="J3" s="184"/>
      <c r="K3" s="184"/>
    </row>
    <row r="5" spans="2:11" x14ac:dyDescent="0.2">
      <c r="B5" s="244" t="s">
        <v>34</v>
      </c>
      <c r="C5" s="238" t="s">
        <v>35</v>
      </c>
      <c r="D5" s="239"/>
      <c r="E5" s="240"/>
      <c r="G5" s="241" t="s">
        <v>36</v>
      </c>
      <c r="H5" s="242"/>
    </row>
    <row r="6" spans="2:11" ht="16.5" customHeight="1" thickBot="1" x14ac:dyDescent="0.25">
      <c r="B6" s="245"/>
      <c r="C6" s="16" t="s">
        <v>37</v>
      </c>
      <c r="D6" s="16" t="s">
        <v>38</v>
      </c>
      <c r="E6" s="16" t="s">
        <v>39</v>
      </c>
      <c r="G6" s="37" t="s">
        <v>40</v>
      </c>
      <c r="H6" s="37" t="s">
        <v>41</v>
      </c>
    </row>
    <row r="7" spans="2:11" x14ac:dyDescent="0.2">
      <c r="B7" s="31" t="s">
        <v>42</v>
      </c>
      <c r="C7" s="10">
        <v>3</v>
      </c>
      <c r="D7" s="10" t="s">
        <v>43</v>
      </c>
      <c r="E7" s="31" t="s">
        <v>44</v>
      </c>
      <c r="G7" s="38">
        <v>1</v>
      </c>
      <c r="H7" s="39" t="s">
        <v>45</v>
      </c>
    </row>
    <row r="8" spans="2:11" x14ac:dyDescent="0.2">
      <c r="B8" s="31" t="s">
        <v>46</v>
      </c>
      <c r="C8" s="11">
        <v>3</v>
      </c>
      <c r="D8" s="11" t="s">
        <v>43</v>
      </c>
      <c r="E8" s="31" t="s">
        <v>47</v>
      </c>
      <c r="G8" s="40">
        <v>2</v>
      </c>
      <c r="H8" s="41" t="s">
        <v>48</v>
      </c>
    </row>
    <row r="9" spans="2:11" x14ac:dyDescent="0.2">
      <c r="B9" s="31" t="s">
        <v>49</v>
      </c>
      <c r="C9" s="11">
        <v>3</v>
      </c>
      <c r="D9" s="11" t="s">
        <v>43</v>
      </c>
      <c r="E9" s="31" t="s">
        <v>50</v>
      </c>
      <c r="G9" s="42">
        <v>3</v>
      </c>
      <c r="H9" s="43" t="s">
        <v>51</v>
      </c>
    </row>
    <row r="10" spans="2:11" x14ac:dyDescent="0.2">
      <c r="B10" s="32" t="s">
        <v>52</v>
      </c>
      <c r="C10" s="12">
        <v>3</v>
      </c>
      <c r="D10" s="12" t="s">
        <v>43</v>
      </c>
      <c r="E10" s="32" t="s">
        <v>53</v>
      </c>
      <c r="G10" s="42">
        <v>4</v>
      </c>
      <c r="H10" s="43" t="s">
        <v>54</v>
      </c>
    </row>
    <row r="11" spans="2:11" ht="25.5" x14ac:dyDescent="0.2">
      <c r="B11" s="32" t="s">
        <v>55</v>
      </c>
      <c r="C11" s="12">
        <v>3</v>
      </c>
      <c r="D11" s="12" t="s">
        <v>43</v>
      </c>
      <c r="E11" s="32" t="s">
        <v>56</v>
      </c>
      <c r="G11" s="42">
        <v>5</v>
      </c>
      <c r="H11" s="43" t="s">
        <v>57</v>
      </c>
    </row>
    <row r="12" spans="2:11" x14ac:dyDescent="0.2">
      <c r="B12" s="32" t="s">
        <v>58</v>
      </c>
      <c r="C12" s="12">
        <v>3</v>
      </c>
      <c r="D12" s="12" t="s">
        <v>43</v>
      </c>
      <c r="E12" s="32" t="s">
        <v>59</v>
      </c>
      <c r="G12" s="42">
        <v>6</v>
      </c>
      <c r="H12" s="43" t="s">
        <v>60</v>
      </c>
    </row>
    <row r="13" spans="2:11" ht="25.5" x14ac:dyDescent="0.2">
      <c r="B13" s="33" t="s">
        <v>61</v>
      </c>
      <c r="C13" s="19">
        <v>3</v>
      </c>
      <c r="D13" s="19" t="s">
        <v>43</v>
      </c>
      <c r="E13" s="33" t="s">
        <v>62</v>
      </c>
      <c r="G13" s="42">
        <v>7</v>
      </c>
      <c r="H13" s="43" t="s">
        <v>63</v>
      </c>
    </row>
    <row r="14" spans="2:11" x14ac:dyDescent="0.2">
      <c r="B14" s="33" t="s">
        <v>64</v>
      </c>
      <c r="C14" s="19">
        <v>4</v>
      </c>
      <c r="D14" s="19" t="s">
        <v>43</v>
      </c>
      <c r="E14" s="33" t="s">
        <v>65</v>
      </c>
      <c r="G14" s="44">
        <v>8</v>
      </c>
      <c r="H14" s="45" t="s">
        <v>66</v>
      </c>
    </row>
    <row r="15" spans="2:11" x14ac:dyDescent="0.2">
      <c r="B15" s="32" t="s">
        <v>67</v>
      </c>
      <c r="C15" s="13">
        <v>5</v>
      </c>
      <c r="D15" s="13" t="s">
        <v>43</v>
      </c>
      <c r="E15" s="32" t="s">
        <v>68</v>
      </c>
      <c r="G15" s="44">
        <v>9</v>
      </c>
      <c r="H15" s="45" t="s">
        <v>69</v>
      </c>
    </row>
    <row r="16" spans="2:11" x14ac:dyDescent="0.2">
      <c r="B16" s="32" t="s">
        <v>70</v>
      </c>
      <c r="C16" s="12">
        <v>6</v>
      </c>
      <c r="D16" s="12" t="s">
        <v>43</v>
      </c>
      <c r="E16" s="34" t="s">
        <v>71</v>
      </c>
      <c r="G16" s="220">
        <v>10</v>
      </c>
      <c r="H16" s="221" t="s">
        <v>72</v>
      </c>
    </row>
    <row r="17" spans="2:8" ht="31.5" x14ac:dyDescent="0.3">
      <c r="B17" s="33" t="s">
        <v>73</v>
      </c>
      <c r="C17" s="19">
        <v>7</v>
      </c>
      <c r="D17" s="19" t="s">
        <v>43</v>
      </c>
      <c r="E17" s="32" t="s">
        <v>74</v>
      </c>
      <c r="G17" s="220">
        <v>11</v>
      </c>
      <c r="H17" s="221" t="s">
        <v>75</v>
      </c>
    </row>
    <row r="18" spans="2:8" x14ac:dyDescent="0.2">
      <c r="B18" s="35" t="s">
        <v>76</v>
      </c>
      <c r="C18" s="36">
        <v>8</v>
      </c>
      <c r="D18" s="36" t="s">
        <v>66</v>
      </c>
      <c r="E18" s="35" t="s">
        <v>77</v>
      </c>
      <c r="G18" s="220">
        <v>12</v>
      </c>
      <c r="H18" s="221" t="s">
        <v>78</v>
      </c>
    </row>
    <row r="19" spans="2:8" x14ac:dyDescent="0.2">
      <c r="B19" s="35" t="s">
        <v>79</v>
      </c>
      <c r="C19" s="36">
        <v>8</v>
      </c>
      <c r="D19" s="36" t="s">
        <v>66</v>
      </c>
      <c r="E19" s="35" t="s">
        <v>80</v>
      </c>
      <c r="G19" s="46">
        <v>13</v>
      </c>
      <c r="H19" s="47" t="s">
        <v>81</v>
      </c>
    </row>
    <row r="20" spans="2:8" x14ac:dyDescent="0.2">
      <c r="B20" s="35" t="s">
        <v>15</v>
      </c>
      <c r="C20" s="36">
        <v>9</v>
      </c>
      <c r="D20" s="36" t="s">
        <v>66</v>
      </c>
      <c r="E20" s="35" t="s">
        <v>69</v>
      </c>
    </row>
    <row r="21" spans="2:8" x14ac:dyDescent="0.2">
      <c r="C21" s="222">
        <v>10</v>
      </c>
      <c r="D21" s="222" t="s">
        <v>82</v>
      </c>
      <c r="E21" s="223" t="s">
        <v>83</v>
      </c>
    </row>
    <row r="22" spans="2:8" x14ac:dyDescent="0.2">
      <c r="C22" s="222">
        <v>11</v>
      </c>
      <c r="D22" s="222" t="s">
        <v>82</v>
      </c>
      <c r="E22" s="223" t="s">
        <v>84</v>
      </c>
    </row>
    <row r="23" spans="2:8" x14ac:dyDescent="0.2">
      <c r="C23" s="222">
        <v>12</v>
      </c>
      <c r="D23" s="222" t="s">
        <v>82</v>
      </c>
      <c r="E23" s="223" t="s">
        <v>85</v>
      </c>
    </row>
    <row r="37" ht="6" customHeight="1" x14ac:dyDescent="0.2"/>
    <row r="38" ht="15" customHeight="1" x14ac:dyDescent="0.2"/>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M23"/>
  <sheetViews>
    <sheetView zoomScaleNormal="100" workbookViewId="0"/>
  </sheetViews>
  <sheetFormatPr defaultColWidth="9.140625" defaultRowHeight="14.25" x14ac:dyDescent="0.2"/>
  <cols>
    <col min="1" max="1" width="9.140625" style="183"/>
    <col min="2" max="2" width="63.5703125" style="183" customWidth="1"/>
    <col min="3" max="4" width="14.42578125" style="183" customWidth="1"/>
    <col min="5" max="5" width="13.85546875" style="183" customWidth="1"/>
    <col min="6" max="9" width="12.5703125" style="183" customWidth="1"/>
    <col min="10" max="12" width="22.5703125" style="183" customWidth="1"/>
    <col min="13" max="13" width="18.42578125" style="183" customWidth="1"/>
    <col min="14" max="16384" width="9.140625" style="183"/>
  </cols>
  <sheetData>
    <row r="1" spans="2:13" ht="15.75" x14ac:dyDescent="0.25">
      <c r="B1" s="181" t="s">
        <v>86</v>
      </c>
      <c r="C1" s="181"/>
      <c r="D1" s="181"/>
    </row>
    <row r="2" spans="2:13" ht="15" x14ac:dyDescent="0.2">
      <c r="B2" s="185" t="s">
        <v>87</v>
      </c>
      <c r="C2" s="186"/>
      <c r="D2" s="186"/>
      <c r="E2" s="186"/>
    </row>
    <row r="3" spans="2:13" ht="15" x14ac:dyDescent="0.2">
      <c r="B3" s="186"/>
      <c r="C3" s="186"/>
      <c r="D3" s="186"/>
      <c r="E3" s="186"/>
    </row>
    <row r="4" spans="2:13" s="55" customFormat="1" ht="15.75" customHeight="1" x14ac:dyDescent="0.25">
      <c r="B4" s="149" t="s">
        <v>1</v>
      </c>
      <c r="C4" s="149" t="s">
        <v>2</v>
      </c>
      <c r="D4" s="170" t="s">
        <v>88</v>
      </c>
      <c r="E4" s="230"/>
      <c r="F4" s="183"/>
      <c r="G4" s="183"/>
      <c r="H4" s="183"/>
      <c r="I4" s="183"/>
      <c r="J4" s="183"/>
      <c r="K4" s="183"/>
      <c r="L4" s="183"/>
      <c r="M4" s="183"/>
    </row>
    <row r="5" spans="2:13" s="55" customFormat="1" ht="15.75" customHeight="1" x14ac:dyDescent="0.25">
      <c r="B5" s="151" t="str">
        <f>'Facility Information'!$C$3</f>
        <v>Cleveland-Cliffs LLC</v>
      </c>
      <c r="C5" s="151" t="str">
        <f>'Facility Information'!$C$4</f>
        <v>Cleveland-Cliffs Burns Harbor LLC</v>
      </c>
      <c r="D5" s="48" t="str">
        <f>'Facility Information'!$C$5</f>
        <v>CC-BurnsHarbor-IN</v>
      </c>
      <c r="E5" s="230"/>
      <c r="F5" s="183"/>
      <c r="G5" s="183"/>
      <c r="H5" s="183"/>
      <c r="I5" s="183"/>
      <c r="J5" s="183"/>
      <c r="K5" s="183"/>
      <c r="L5" s="183"/>
      <c r="M5" s="183"/>
    </row>
    <row r="6" spans="2:13" s="55" customFormat="1" x14ac:dyDescent="0.2">
      <c r="L6" s="183"/>
      <c r="M6" s="183"/>
    </row>
    <row r="7" spans="2:13" s="55" customFormat="1" ht="15.75" customHeight="1" x14ac:dyDescent="0.25">
      <c r="B7" s="247" t="s">
        <v>89</v>
      </c>
      <c r="C7" s="248" t="s">
        <v>90</v>
      </c>
      <c r="D7" s="248"/>
      <c r="E7" s="248"/>
      <c r="F7" s="248"/>
      <c r="G7" s="248"/>
      <c r="H7" s="248"/>
      <c r="I7" s="248"/>
      <c r="J7" s="49"/>
    </row>
    <row r="8" spans="2:13" s="187" customFormat="1" ht="18" x14ac:dyDescent="0.25">
      <c r="B8" s="247"/>
      <c r="C8" s="224">
        <v>1</v>
      </c>
      <c r="D8" s="224">
        <v>2</v>
      </c>
      <c r="E8" s="224">
        <v>3</v>
      </c>
      <c r="F8" s="224">
        <v>4</v>
      </c>
      <c r="G8" s="224">
        <v>5</v>
      </c>
      <c r="H8" s="224">
        <v>6</v>
      </c>
      <c r="I8" s="224">
        <v>7</v>
      </c>
    </row>
    <row r="9" spans="2:13" ht="18" x14ac:dyDescent="0.25">
      <c r="B9" s="24" t="s">
        <v>91</v>
      </c>
      <c r="C9" s="246"/>
      <c r="D9" s="246"/>
      <c r="E9" s="246"/>
      <c r="F9" s="246"/>
      <c r="G9" s="246"/>
      <c r="H9" s="246"/>
      <c r="I9" s="246"/>
    </row>
    <row r="10" spans="2:13" x14ac:dyDescent="0.2">
      <c r="B10" s="22" t="s">
        <v>92</v>
      </c>
      <c r="C10" s="249">
        <v>0</v>
      </c>
      <c r="D10" s="249"/>
      <c r="E10" s="249"/>
      <c r="F10" s="249"/>
      <c r="G10" s="249"/>
      <c r="H10" s="249"/>
      <c r="I10" s="249"/>
    </row>
    <row r="11" spans="2:13" x14ac:dyDescent="0.2">
      <c r="B11" s="22" t="s">
        <v>93</v>
      </c>
      <c r="C11" s="249">
        <v>0</v>
      </c>
      <c r="D11" s="249"/>
      <c r="E11" s="249"/>
      <c r="F11" s="249"/>
      <c r="G11" s="249"/>
      <c r="H11" s="249"/>
      <c r="I11" s="249"/>
    </row>
    <row r="12" spans="2:13" x14ac:dyDescent="0.2">
      <c r="B12" s="22" t="s">
        <v>94</v>
      </c>
      <c r="C12" s="246"/>
      <c r="D12" s="246"/>
      <c r="E12" s="246"/>
      <c r="F12" s="246"/>
      <c r="G12" s="246"/>
      <c r="H12" s="246"/>
      <c r="I12" s="246"/>
    </row>
    <row r="13" spans="2:13" x14ac:dyDescent="0.2">
      <c r="B13" s="23" t="s">
        <v>95</v>
      </c>
      <c r="C13" s="246"/>
      <c r="D13" s="246"/>
      <c r="E13" s="246"/>
      <c r="F13" s="246"/>
      <c r="G13" s="246"/>
      <c r="H13" s="246"/>
      <c r="I13" s="246"/>
    </row>
    <row r="14" spans="2:13" x14ac:dyDescent="0.2">
      <c r="B14" s="23" t="s">
        <v>96</v>
      </c>
      <c r="C14" s="246"/>
      <c r="D14" s="246"/>
      <c r="E14" s="246"/>
      <c r="F14" s="246"/>
      <c r="G14" s="246"/>
      <c r="H14" s="246"/>
      <c r="I14" s="246"/>
    </row>
    <row r="15" spans="2:13" x14ac:dyDescent="0.2">
      <c r="B15" s="22" t="s">
        <v>97</v>
      </c>
      <c r="C15" s="188"/>
      <c r="D15" s="188"/>
      <c r="E15" s="188"/>
      <c r="F15" s="188"/>
      <c r="G15" s="188"/>
      <c r="H15" s="188"/>
      <c r="I15" s="188"/>
    </row>
    <row r="16" spans="2:13" x14ac:dyDescent="0.2">
      <c r="B16" s="22" t="s">
        <v>98</v>
      </c>
      <c r="C16" s="188"/>
      <c r="D16" s="188"/>
      <c r="E16" s="188"/>
      <c r="F16" s="188"/>
      <c r="G16" s="188"/>
      <c r="H16" s="188"/>
      <c r="I16" s="188"/>
    </row>
    <row r="17" spans="2:9" x14ac:dyDescent="0.2">
      <c r="B17" s="23" t="s">
        <v>99</v>
      </c>
      <c r="C17" s="188"/>
      <c r="D17" s="188"/>
      <c r="E17" s="188"/>
      <c r="F17" s="188"/>
      <c r="G17" s="188"/>
      <c r="H17" s="188"/>
      <c r="I17" s="188"/>
    </row>
    <row r="18" spans="2:9" x14ac:dyDescent="0.2">
      <c r="B18" s="22" t="s">
        <v>100</v>
      </c>
      <c r="C18" s="188"/>
      <c r="D18" s="188"/>
      <c r="E18" s="188"/>
      <c r="F18" s="188"/>
      <c r="G18" s="188"/>
      <c r="H18" s="188"/>
      <c r="I18" s="188"/>
    </row>
    <row r="19" spans="2:9" x14ac:dyDescent="0.2">
      <c r="B19" s="22" t="s">
        <v>101</v>
      </c>
      <c r="C19" s="188"/>
      <c r="D19" s="188"/>
      <c r="E19" s="188"/>
      <c r="F19" s="188"/>
      <c r="G19" s="188"/>
      <c r="H19" s="188"/>
      <c r="I19" s="188"/>
    </row>
    <row r="20" spans="2:9" hidden="1" x14ac:dyDescent="0.2">
      <c r="B20" s="189" t="s">
        <v>102</v>
      </c>
      <c r="C20" s="189"/>
      <c r="D20" s="189"/>
      <c r="E20" s="189"/>
      <c r="F20" s="189"/>
      <c r="G20" s="189"/>
      <c r="H20" s="189"/>
    </row>
    <row r="21" spans="2:9" hidden="1" x14ac:dyDescent="0.2">
      <c r="B21" s="188" t="s">
        <v>103</v>
      </c>
      <c r="C21" s="188"/>
      <c r="D21" s="188"/>
      <c r="E21" s="188"/>
      <c r="F21" s="188"/>
      <c r="G21" s="188"/>
      <c r="H21" s="188"/>
    </row>
    <row r="22" spans="2:9" hidden="1" x14ac:dyDescent="0.2">
      <c r="B22" s="188"/>
      <c r="C22" s="188"/>
      <c r="D22" s="188"/>
      <c r="E22" s="188"/>
      <c r="F22" s="188"/>
      <c r="G22" s="188"/>
      <c r="H22" s="188"/>
    </row>
    <row r="23" spans="2:9" x14ac:dyDescent="0.2">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A1:AP197"/>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42578125" style="183" customWidth="1"/>
    <col min="7" max="7" width="18.5703125" style="183" customWidth="1"/>
    <col min="8" max="8" width="18.85546875" style="183" customWidth="1"/>
    <col min="9" max="9" width="19.5703125" style="183" customWidth="1"/>
    <col min="10" max="27" width="21.42578125" style="183" customWidth="1"/>
    <col min="28" max="29" width="14.5703125" style="183" customWidth="1"/>
    <col min="30" max="30" width="21.42578125" style="183" customWidth="1"/>
    <col min="31" max="31" width="14.42578125" style="183" customWidth="1"/>
    <col min="32" max="33" width="15.5703125" style="183" customWidth="1"/>
    <col min="34" max="35" width="21.42578125" style="183" customWidth="1"/>
    <col min="36" max="36" width="16.140625" style="183" customWidth="1"/>
    <col min="37" max="42" width="15.5703125" style="183" customWidth="1"/>
    <col min="43" max="43" width="24.140625" style="183" customWidth="1"/>
    <col min="44" max="16384" width="9.140625" style="183"/>
  </cols>
  <sheetData>
    <row r="1" spans="1:42" ht="15.75" x14ac:dyDescent="0.25">
      <c r="B1" s="261" t="s">
        <v>104</v>
      </c>
      <c r="C1" s="261"/>
      <c r="D1" s="261"/>
      <c r="E1" s="261"/>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25">
      <c r="B3" s="149" t="s">
        <v>1</v>
      </c>
      <c r="C3" s="149" t="s">
        <v>2</v>
      </c>
      <c r="D3" s="170" t="s">
        <v>88</v>
      </c>
      <c r="E3" s="230"/>
      <c r="F3" s="149" t="s">
        <v>105</v>
      </c>
      <c r="G3" s="149" t="s">
        <v>106</v>
      </c>
      <c r="I3" s="55"/>
      <c r="J3" s="49"/>
      <c r="K3" s="49"/>
      <c r="L3" s="49"/>
      <c r="M3" s="49"/>
    </row>
    <row r="4" spans="1:42"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I4" s="55"/>
      <c r="J4" s="49"/>
      <c r="K4" s="49"/>
      <c r="L4" s="49"/>
      <c r="M4" s="49"/>
      <c r="AD4" s="14"/>
    </row>
    <row r="5" spans="1:42" s="49" customFormat="1" ht="15.75" x14ac:dyDescent="0.25">
      <c r="E5" s="230"/>
      <c r="AD5" s="2"/>
    </row>
    <row r="6" spans="1:42" s="49" customFormat="1" ht="15" customHeight="1" x14ac:dyDescent="0.2">
      <c r="B6" s="152" t="s">
        <v>107</v>
      </c>
      <c r="K6" s="50"/>
      <c r="L6" s="50"/>
      <c r="M6" s="50"/>
      <c r="N6" s="50"/>
      <c r="O6" s="50"/>
      <c r="P6" s="51"/>
    </row>
    <row r="7" spans="1:42" s="49" customFormat="1" ht="15.75" customHeight="1" x14ac:dyDescent="0.2">
      <c r="B7" s="150"/>
    </row>
    <row r="8" spans="1:42" x14ac:dyDescent="0.2">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
      <c r="B10" s="254" t="s">
        <v>108</v>
      </c>
      <c r="C10" s="254" t="s">
        <v>109</v>
      </c>
      <c r="D10" s="257" t="s">
        <v>110</v>
      </c>
      <c r="E10" s="257"/>
      <c r="F10" s="253" t="s">
        <v>111</v>
      </c>
      <c r="G10" s="258" t="s">
        <v>112</v>
      </c>
      <c r="H10" s="253" t="s">
        <v>113</v>
      </c>
      <c r="I10" s="257" t="s">
        <v>114</v>
      </c>
      <c r="J10" s="257" t="s">
        <v>115</v>
      </c>
      <c r="K10" s="257" t="s">
        <v>116</v>
      </c>
      <c r="L10" s="257" t="s">
        <v>117</v>
      </c>
      <c r="M10" s="257" t="s">
        <v>118</v>
      </c>
      <c r="N10" s="257" t="s">
        <v>119</v>
      </c>
      <c r="O10" s="257" t="s">
        <v>120</v>
      </c>
      <c r="P10" s="253" t="s">
        <v>121</v>
      </c>
      <c r="Q10" s="253" t="s">
        <v>122</v>
      </c>
      <c r="R10" s="253"/>
      <c r="S10" s="253" t="s">
        <v>83</v>
      </c>
      <c r="T10" s="253" t="s">
        <v>83</v>
      </c>
      <c r="U10" s="253" t="s">
        <v>123</v>
      </c>
      <c r="V10" s="253" t="s">
        <v>124</v>
      </c>
      <c r="W10" s="253" t="s">
        <v>125</v>
      </c>
      <c r="X10" s="253" t="s">
        <v>126</v>
      </c>
      <c r="Y10" s="253" t="s">
        <v>127</v>
      </c>
      <c r="Z10" s="253" t="s">
        <v>128</v>
      </c>
      <c r="AA10" s="253"/>
      <c r="AB10" s="253"/>
      <c r="AC10" s="253"/>
      <c r="AD10" s="253"/>
      <c r="AE10" s="253"/>
      <c r="AF10" s="253"/>
      <c r="AG10" s="253"/>
      <c r="AH10" s="253"/>
      <c r="AI10" s="253" t="s">
        <v>129</v>
      </c>
      <c r="AJ10" s="257" t="s">
        <v>130</v>
      </c>
      <c r="AK10" s="257"/>
      <c r="AL10" s="257"/>
      <c r="AM10" s="257"/>
      <c r="AN10" s="253" t="s">
        <v>131</v>
      </c>
      <c r="AO10" s="253" t="s">
        <v>132</v>
      </c>
    </row>
    <row r="11" spans="1:42" ht="25.5" customHeight="1" x14ac:dyDescent="0.2">
      <c r="B11" s="255"/>
      <c r="C11" s="255"/>
      <c r="D11" s="257"/>
      <c r="E11" s="257"/>
      <c r="F11" s="253"/>
      <c r="G11" s="259"/>
      <c r="H11" s="253"/>
      <c r="I11" s="257"/>
      <c r="J11" s="257"/>
      <c r="K11" s="257"/>
      <c r="L11" s="257"/>
      <c r="M11" s="257"/>
      <c r="N11" s="257"/>
      <c r="O11" s="257"/>
      <c r="P11" s="253"/>
      <c r="Q11" s="253"/>
      <c r="R11" s="253"/>
      <c r="S11" s="253"/>
      <c r="T11" s="253"/>
      <c r="U11" s="253"/>
      <c r="V11" s="253"/>
      <c r="W11" s="253"/>
      <c r="X11" s="253"/>
      <c r="Y11" s="253"/>
      <c r="Z11" s="253" t="s">
        <v>133</v>
      </c>
      <c r="AA11" s="253" t="s">
        <v>134</v>
      </c>
      <c r="AB11" s="253" t="s">
        <v>135</v>
      </c>
      <c r="AC11" s="253" t="s">
        <v>136</v>
      </c>
      <c r="AD11" s="253" t="s">
        <v>137</v>
      </c>
      <c r="AE11" s="253" t="s">
        <v>138</v>
      </c>
      <c r="AF11" s="253" t="s">
        <v>139</v>
      </c>
      <c r="AG11" s="253" t="s">
        <v>140</v>
      </c>
      <c r="AH11" s="253" t="s">
        <v>141</v>
      </c>
      <c r="AI11" s="253"/>
      <c r="AJ11" s="253" t="s">
        <v>142</v>
      </c>
      <c r="AK11" s="253" t="s">
        <v>143</v>
      </c>
      <c r="AL11" s="253" t="s">
        <v>144</v>
      </c>
      <c r="AM11" s="253" t="s">
        <v>145</v>
      </c>
      <c r="AN11" s="253"/>
      <c r="AO11" s="253"/>
    </row>
    <row r="12" spans="1:42" ht="14.45" customHeight="1" x14ac:dyDescent="0.2">
      <c r="B12" s="255"/>
      <c r="C12" s="255"/>
      <c r="D12" s="229" t="s">
        <v>146</v>
      </c>
      <c r="E12" s="229" t="s">
        <v>147</v>
      </c>
      <c r="F12" s="253"/>
      <c r="G12" s="259"/>
      <c r="H12" s="253"/>
      <c r="I12" s="257"/>
      <c r="J12" s="257"/>
      <c r="K12" s="257"/>
      <c r="L12" s="257"/>
      <c r="M12" s="257"/>
      <c r="N12" s="257"/>
      <c r="O12" s="257"/>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row>
    <row r="13" spans="1:42" x14ac:dyDescent="0.2">
      <c r="B13" s="256"/>
      <c r="C13" s="256"/>
      <c r="D13" s="257" t="s">
        <v>148</v>
      </c>
      <c r="E13" s="257"/>
      <c r="F13" s="253"/>
      <c r="G13" s="260"/>
      <c r="H13" s="253"/>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3" t="s">
        <v>157</v>
      </c>
      <c r="Y13" s="253"/>
      <c r="Z13" s="253"/>
      <c r="AA13" s="253"/>
      <c r="AB13" s="253"/>
      <c r="AC13" s="253"/>
      <c r="AD13" s="25" t="s">
        <v>158</v>
      </c>
      <c r="AE13" s="25" t="s">
        <v>158</v>
      </c>
      <c r="AF13" s="25" t="s">
        <v>158</v>
      </c>
      <c r="AG13" s="25" t="s">
        <v>158</v>
      </c>
      <c r="AH13" s="25" t="s">
        <v>159</v>
      </c>
      <c r="AI13" s="228" t="s">
        <v>160</v>
      </c>
      <c r="AJ13" s="253"/>
      <c r="AK13" s="253"/>
      <c r="AL13" s="253"/>
      <c r="AM13" s="253"/>
      <c r="AN13" s="253"/>
      <c r="AO13" s="253"/>
    </row>
    <row r="14" spans="1:42" x14ac:dyDescent="0.2">
      <c r="B14" s="250"/>
      <c r="C14" s="250"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
      <c r="B15" s="251"/>
      <c r="C15" s="251"/>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
      <c r="B16" s="251"/>
      <c r="C16" s="251"/>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
      <c r="B17" s="251"/>
      <c r="C17" s="251"/>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
      <c r="B18" s="251"/>
      <c r="C18" s="251"/>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
      <c r="B19" s="251"/>
      <c r="C19" s="251"/>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
      <c r="B20" s="252"/>
      <c r="C20" s="252"/>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
      <c r="B21" s="250"/>
      <c r="C21" s="250"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
      <c r="B22" s="251"/>
      <c r="C22" s="251"/>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
      <c r="B23" s="251"/>
      <c r="C23" s="251"/>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
      <c r="B24" s="251"/>
      <c r="C24" s="251"/>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
      <c r="B25" s="251"/>
      <c r="C25" s="251"/>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
      <c r="B26" s="251"/>
      <c r="C26" s="251"/>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
      <c r="B27" s="252"/>
      <c r="C27" s="252"/>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
      <c r="B28" s="250"/>
      <c r="C28" s="250"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
      <c r="B29" s="251"/>
      <c r="C29" s="251"/>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
      <c r="B30" s="251"/>
      <c r="C30" s="251"/>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
      <c r="B31" s="251"/>
      <c r="C31" s="251"/>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
      <c r="B32" s="251"/>
      <c r="C32" s="251"/>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
      <c r="B33" s="251"/>
      <c r="C33" s="251"/>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
      <c r="B34" s="252"/>
      <c r="C34" s="252"/>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
      <c r="B35" s="250"/>
      <c r="C35" s="250"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
      <c r="B36" s="251"/>
      <c r="C36" s="251"/>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
      <c r="B37" s="251"/>
      <c r="C37" s="251"/>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
      <c r="B38" s="251"/>
      <c r="C38" s="251"/>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
      <c r="B39" s="251"/>
      <c r="C39" s="251"/>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
      <c r="B40" s="251"/>
      <c r="C40" s="251"/>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
      <c r="B41" s="252"/>
      <c r="C41" s="252"/>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
      <c r="B42" s="250"/>
      <c r="C42" s="250"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
      <c r="B43" s="251"/>
      <c r="C43" s="251"/>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
      <c r="B44" s="251"/>
      <c r="C44" s="251"/>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
      <c r="B45" s="251"/>
      <c r="C45" s="251"/>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
      <c r="B46" s="251"/>
      <c r="C46" s="251"/>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
      <c r="B47" s="251"/>
      <c r="C47" s="251"/>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
      <c r="B48" s="252"/>
      <c r="C48" s="252"/>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
      <c r="B49" s="250"/>
      <c r="C49" s="250"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
      <c r="B50" s="251"/>
      <c r="C50" s="251"/>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
      <c r="B51" s="251"/>
      <c r="C51" s="251"/>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
      <c r="B52" s="251"/>
      <c r="C52" s="251"/>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
      <c r="B53" s="251"/>
      <c r="C53" s="251"/>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
      <c r="B54" s="251"/>
      <c r="C54" s="251"/>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
      <c r="B55" s="252"/>
      <c r="C55" s="252"/>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
      <c r="B56" s="250"/>
      <c r="C56" s="250"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
      <c r="B57" s="251"/>
      <c r="C57" s="251"/>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
      <c r="B58" s="251"/>
      <c r="C58" s="251"/>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
      <c r="B59" s="251"/>
      <c r="C59" s="251"/>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
      <c r="B60" s="251"/>
      <c r="C60" s="251"/>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
      <c r="B61" s="251"/>
      <c r="C61" s="251"/>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
      <c r="B62" s="252"/>
      <c r="C62" s="252"/>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
      <c r="B63" s="250"/>
      <c r="C63" s="250"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
      <c r="B64" s="251"/>
      <c r="C64" s="251"/>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
      <c r="B65" s="251"/>
      <c r="C65" s="251"/>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
      <c r="B66" s="251"/>
      <c r="C66" s="251"/>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
      <c r="B67" s="251"/>
      <c r="C67" s="251"/>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
      <c r="B68" s="251"/>
      <c r="C68" s="251"/>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
      <c r="B69" s="252"/>
      <c r="C69" s="252"/>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
      <c r="B70" s="250"/>
      <c r="C70" s="250"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
      <c r="B71" s="251"/>
      <c r="C71" s="251"/>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
      <c r="B72" s="251"/>
      <c r="C72" s="251"/>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
      <c r="B73" s="251"/>
      <c r="C73" s="251"/>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
      <c r="B74" s="251"/>
      <c r="C74" s="251"/>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
      <c r="B75" s="251"/>
      <c r="C75" s="251"/>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
      <c r="B76" s="252"/>
      <c r="C76" s="252"/>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
      <c r="B77" s="250"/>
      <c r="C77" s="250"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
      <c r="B78" s="251"/>
      <c r="C78" s="251"/>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
      <c r="B79" s="251"/>
      <c r="C79" s="251"/>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
      <c r="B80" s="251"/>
      <c r="C80" s="251"/>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
      <c r="B81" s="251"/>
      <c r="C81" s="251"/>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
      <c r="B82" s="251"/>
      <c r="C82" s="251"/>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
      <c r="B83" s="252"/>
      <c r="C83" s="252"/>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
      <c r="B84" s="250"/>
      <c r="C84" s="250"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
      <c r="B85" s="251"/>
      <c r="C85" s="251"/>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
      <c r="B86" s="251"/>
      <c r="C86" s="251"/>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
      <c r="B87" s="251"/>
      <c r="C87" s="251"/>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
      <c r="B88" s="251"/>
      <c r="C88" s="251"/>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
      <c r="B89" s="251"/>
      <c r="C89" s="251"/>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
      <c r="B90" s="252"/>
      <c r="C90" s="252"/>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
      <c r="B91" s="250"/>
      <c r="C91" s="250"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
      <c r="B92" s="251"/>
      <c r="C92" s="251"/>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
      <c r="B93" s="251"/>
      <c r="C93" s="251"/>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
      <c r="B94" s="251"/>
      <c r="C94" s="251"/>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
      <c r="B95" s="251"/>
      <c r="C95" s="251"/>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
      <c r="B96" s="251"/>
      <c r="C96" s="251"/>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
      <c r="B97" s="252"/>
      <c r="C97" s="252"/>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
      <c r="B98" s="250"/>
      <c r="C98" s="250"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
      <c r="B99" s="251"/>
      <c r="C99" s="251"/>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
      <c r="B100" s="251"/>
      <c r="C100" s="251"/>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
      <c r="B101" s="251"/>
      <c r="C101" s="251"/>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
      <c r="B102" s="251"/>
      <c r="C102" s="251"/>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
      <c r="B103" s="251"/>
      <c r="C103" s="251"/>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
      <c r="B104" s="252"/>
      <c r="C104" s="252"/>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
      <c r="B105" s="250"/>
      <c r="C105" s="250"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
      <c r="B106" s="251"/>
      <c r="C106" s="251"/>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
      <c r="B107" s="251"/>
      <c r="C107" s="251"/>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
      <c r="B108" s="251"/>
      <c r="C108" s="251"/>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
      <c r="B109" s="251"/>
      <c r="C109" s="251"/>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
      <c r="B110" s="251"/>
      <c r="C110" s="251"/>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
      <c r="B111" s="252"/>
      <c r="C111" s="252"/>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
      <c r="B112" s="250"/>
      <c r="C112" s="250"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
      <c r="B113" s="251"/>
      <c r="C113" s="251"/>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
      <c r="B114" s="251"/>
      <c r="C114" s="251"/>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
      <c r="B115" s="251"/>
      <c r="C115" s="251"/>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
      <c r="B116" s="251"/>
      <c r="C116" s="251"/>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
      <c r="B117" s="251"/>
      <c r="C117" s="251"/>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
      <c r="B118" s="252"/>
      <c r="C118" s="252"/>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
      <c r="B119" s="250"/>
      <c r="C119" s="250"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
      <c r="B120" s="251"/>
      <c r="C120" s="251"/>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
      <c r="B121" s="251"/>
      <c r="C121" s="251"/>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
      <c r="B122" s="251"/>
      <c r="C122" s="251"/>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
      <c r="B123" s="251"/>
      <c r="C123" s="251"/>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
      <c r="B124" s="251"/>
      <c r="C124" s="251"/>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
      <c r="B125" s="252"/>
      <c r="C125" s="252"/>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
      <c r="B126" s="250"/>
      <c r="C126" s="250"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
      <c r="B127" s="251"/>
      <c r="C127" s="251"/>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
      <c r="B128" s="251"/>
      <c r="C128" s="251"/>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
      <c r="B129" s="251"/>
      <c r="C129" s="251"/>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
      <c r="B130" s="251"/>
      <c r="C130" s="251"/>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
      <c r="B131" s="251"/>
      <c r="C131" s="251"/>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
      <c r="B132" s="252"/>
      <c r="C132" s="252"/>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
      <c r="B133" s="250"/>
      <c r="C133" s="250"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
      <c r="B134" s="251"/>
      <c r="C134" s="251"/>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
      <c r="B135" s="251"/>
      <c r="C135" s="251"/>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
      <c r="B136" s="251"/>
      <c r="C136" s="251"/>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
      <c r="B137" s="251"/>
      <c r="C137" s="251"/>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
      <c r="B138" s="251"/>
      <c r="C138" s="251"/>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
      <c r="B139" s="252"/>
      <c r="C139" s="252"/>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
      <c r="B140" s="250"/>
      <c r="C140" s="250"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
      <c r="B141" s="251"/>
      <c r="C141" s="251"/>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
      <c r="B142" s="251"/>
      <c r="C142" s="251"/>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
      <c r="B143" s="251"/>
      <c r="C143" s="251"/>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
      <c r="B144" s="251"/>
      <c r="C144" s="251"/>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
      <c r="B145" s="251"/>
      <c r="C145" s="251"/>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
      <c r="B146" s="252"/>
      <c r="C146" s="252"/>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
      <c r="B147" s="250"/>
      <c r="C147" s="250"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
      <c r="B148" s="251"/>
      <c r="C148" s="251"/>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
      <c r="B149" s="251"/>
      <c r="C149" s="251"/>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
      <c r="B150" s="251"/>
      <c r="C150" s="251"/>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
      <c r="B151" s="251"/>
      <c r="C151" s="251"/>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
      <c r="B152" s="251"/>
      <c r="C152" s="251"/>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
      <c r="B153" s="252"/>
      <c r="C153" s="252"/>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
      <c r="B154" s="250"/>
      <c r="C154" s="250"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
      <c r="B155" s="251"/>
      <c r="C155" s="251"/>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
      <c r="B156" s="251"/>
      <c r="C156" s="251"/>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
      <c r="B157" s="251"/>
      <c r="C157" s="251"/>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
      <c r="B158" s="251"/>
      <c r="C158" s="251"/>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
      <c r="B159" s="251"/>
      <c r="C159" s="251"/>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
      <c r="B160" s="252"/>
      <c r="C160" s="252"/>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
      <c r="B161" s="250"/>
      <c r="C161" s="250"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
      <c r="B162" s="251"/>
      <c r="C162" s="251"/>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
      <c r="B163" s="251"/>
      <c r="C163" s="251"/>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
      <c r="B164" s="251"/>
      <c r="C164" s="251"/>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
      <c r="B165" s="251"/>
      <c r="C165" s="251"/>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
      <c r="B166" s="251"/>
      <c r="C166" s="251"/>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
      <c r="B167" s="252"/>
      <c r="C167" s="252"/>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
      <c r="B168" s="250"/>
      <c r="C168" s="250"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
      <c r="B169" s="251"/>
      <c r="C169" s="251"/>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
      <c r="B170" s="251"/>
      <c r="C170" s="251"/>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
      <c r="B171" s="251"/>
      <c r="C171" s="251"/>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
      <c r="B172" s="251"/>
      <c r="C172" s="251"/>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
      <c r="B173" s="251"/>
      <c r="C173" s="251"/>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
      <c r="B174" s="252"/>
      <c r="C174" s="252"/>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
      <c r="B175" s="250"/>
      <c r="C175" s="250"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
      <c r="B176" s="251"/>
      <c r="C176" s="251"/>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
      <c r="B177" s="251"/>
      <c r="C177" s="251"/>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
      <c r="B178" s="251"/>
      <c r="C178" s="251"/>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
      <c r="B179" s="251"/>
      <c r="C179" s="251"/>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
      <c r="B180" s="251"/>
      <c r="C180" s="251"/>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
      <c r="B181" s="252"/>
      <c r="C181" s="252"/>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
      <c r="B182" s="250"/>
      <c r="C182" s="250"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
      <c r="B183" s="251"/>
      <c r="C183" s="251"/>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
      <c r="B184" s="251"/>
      <c r="C184" s="251"/>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
      <c r="B185" s="251"/>
      <c r="C185" s="251"/>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
      <c r="B186" s="251"/>
      <c r="C186" s="251"/>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
      <c r="B187" s="251"/>
      <c r="C187" s="251"/>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
      <c r="B188" s="252"/>
      <c r="C188" s="252"/>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
      <c r="B189" s="250"/>
      <c r="C189" s="250"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
      <c r="B190" s="251"/>
      <c r="C190" s="251"/>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
      <c r="B191" s="251"/>
      <c r="C191" s="251"/>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
      <c r="B192" s="251"/>
      <c r="C192" s="251"/>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
      <c r="B193" s="251"/>
      <c r="C193" s="251"/>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
      <c r="B194" s="251"/>
      <c r="C194" s="251"/>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
      <c r="B195" s="252"/>
      <c r="C195" s="252"/>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5" customHeight="1" x14ac:dyDescent="0.2"/>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xr:uid="{00000000-0002-0000-0500-000000000000}">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Z685"/>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85546875" style="183" customWidth="1"/>
    <col min="7" max="7" width="18.5703125" style="183" customWidth="1"/>
    <col min="8" max="8" width="18.85546875" style="183" customWidth="1"/>
    <col min="9" max="9" width="19.5703125" style="183" customWidth="1"/>
    <col min="10" max="19" width="21.42578125" style="183" customWidth="1"/>
    <col min="20" max="20" width="14.5703125" style="183" customWidth="1"/>
    <col min="21" max="22" width="21.42578125" style="183" customWidth="1"/>
    <col min="23" max="26" width="15.5703125" style="183" customWidth="1"/>
    <col min="27" max="27" width="24.140625" style="183" customWidth="1"/>
    <col min="28" max="16384" width="9.140625" style="183"/>
  </cols>
  <sheetData>
    <row r="1" spans="1:26" ht="15.75" x14ac:dyDescent="0.25">
      <c r="B1" s="261" t="s">
        <v>161</v>
      </c>
      <c r="C1" s="261"/>
      <c r="D1" s="261"/>
      <c r="E1" s="261"/>
      <c r="F1" s="180"/>
      <c r="G1" s="230"/>
      <c r="H1" s="55"/>
      <c r="I1" s="55"/>
      <c r="J1" s="55"/>
      <c r="K1" s="55"/>
      <c r="L1" s="55"/>
      <c r="M1" s="55"/>
      <c r="N1" s="55"/>
      <c r="O1" s="55"/>
      <c r="P1" s="55"/>
      <c r="Q1" s="55"/>
      <c r="R1" s="55"/>
      <c r="S1" s="55"/>
      <c r="T1" s="55"/>
      <c r="U1" s="55"/>
      <c r="V1" s="55"/>
      <c r="W1" s="55"/>
      <c r="X1" s="55"/>
      <c r="Y1" s="55"/>
      <c r="Z1" s="55"/>
    </row>
    <row r="2" spans="1:26"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25">
      <c r="B3" s="149" t="s">
        <v>1</v>
      </c>
      <c r="C3" s="149" t="s">
        <v>2</v>
      </c>
      <c r="D3" s="170" t="s">
        <v>88</v>
      </c>
      <c r="E3" s="230"/>
      <c r="F3" s="149" t="s">
        <v>105</v>
      </c>
      <c r="G3" s="149" t="s">
        <v>106</v>
      </c>
      <c r="I3" s="55"/>
      <c r="J3" s="49"/>
      <c r="K3" s="49"/>
      <c r="L3" s="49"/>
    </row>
    <row r="4" spans="1:26"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I4" s="55"/>
      <c r="J4" s="49"/>
      <c r="K4" s="49"/>
      <c r="L4" s="49"/>
    </row>
    <row r="5" spans="1:26" s="49" customFormat="1" ht="12.75" x14ac:dyDescent="0.2"/>
    <row r="6" spans="1:26" s="49" customFormat="1" ht="15" customHeight="1" x14ac:dyDescent="0.2">
      <c r="B6" s="152" t="s">
        <v>107</v>
      </c>
      <c r="K6" s="50"/>
      <c r="L6" s="50"/>
    </row>
    <row r="7" spans="1:26" s="49" customFormat="1" ht="15.75" customHeight="1" x14ac:dyDescent="0.2">
      <c r="B7" s="150" t="s">
        <v>64</v>
      </c>
    </row>
    <row r="8" spans="1:26" x14ac:dyDescent="0.2">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
      <c r="B10" s="257" t="s">
        <v>162</v>
      </c>
      <c r="C10" s="253" t="s">
        <v>109</v>
      </c>
      <c r="D10" s="257" t="s">
        <v>110</v>
      </c>
      <c r="E10" s="257"/>
      <c r="F10" s="253" t="s">
        <v>111</v>
      </c>
      <c r="G10" s="229" t="s">
        <v>112</v>
      </c>
      <c r="H10" s="253" t="s">
        <v>113</v>
      </c>
      <c r="I10" s="257" t="s">
        <v>114</v>
      </c>
      <c r="J10" s="257" t="s">
        <v>115</v>
      </c>
      <c r="K10" s="257" t="s">
        <v>116</v>
      </c>
      <c r="L10" s="257" t="s">
        <v>117</v>
      </c>
      <c r="M10" s="253" t="s">
        <v>122</v>
      </c>
      <c r="N10" s="253" t="s">
        <v>163</v>
      </c>
      <c r="O10" s="253" t="s">
        <v>164</v>
      </c>
      <c r="P10" s="253" t="s">
        <v>165</v>
      </c>
      <c r="Q10" s="253" t="s">
        <v>166</v>
      </c>
      <c r="R10" s="254" t="s">
        <v>167</v>
      </c>
      <c r="S10" s="254" t="s">
        <v>168</v>
      </c>
      <c r="T10" s="254" t="s">
        <v>169</v>
      </c>
      <c r="U10" s="254" t="s">
        <v>141</v>
      </c>
      <c r="V10" s="253" t="s">
        <v>129</v>
      </c>
      <c r="W10" s="136" t="s">
        <v>130</v>
      </c>
      <c r="X10" s="136"/>
      <c r="Y10" s="253" t="s">
        <v>132</v>
      </c>
    </row>
    <row r="11" spans="1:26" ht="25.5" customHeight="1" x14ac:dyDescent="0.2">
      <c r="B11" s="257"/>
      <c r="C11" s="253"/>
      <c r="D11" s="257"/>
      <c r="E11" s="257"/>
      <c r="F11" s="253"/>
      <c r="G11" s="253" t="s">
        <v>170</v>
      </c>
      <c r="H11" s="253"/>
      <c r="I11" s="257"/>
      <c r="J11" s="257"/>
      <c r="K11" s="257"/>
      <c r="L11" s="257"/>
      <c r="M11" s="253"/>
      <c r="N11" s="253"/>
      <c r="O11" s="253"/>
      <c r="P11" s="253"/>
      <c r="Q11" s="253"/>
      <c r="R11" s="255"/>
      <c r="S11" s="255"/>
      <c r="T11" s="255"/>
      <c r="U11" s="255"/>
      <c r="V11" s="253"/>
      <c r="W11" s="253" t="s">
        <v>144</v>
      </c>
      <c r="X11" s="253" t="s">
        <v>145</v>
      </c>
      <c r="Y11" s="253"/>
    </row>
    <row r="12" spans="1:26" ht="14.45" customHeight="1" x14ac:dyDescent="0.2">
      <c r="B12" s="257"/>
      <c r="C12" s="253"/>
      <c r="D12" s="229" t="s">
        <v>146</v>
      </c>
      <c r="E12" s="229" t="s">
        <v>147</v>
      </c>
      <c r="F12" s="253"/>
      <c r="G12" s="253"/>
      <c r="H12" s="253"/>
      <c r="I12" s="257"/>
      <c r="J12" s="257"/>
      <c r="K12" s="257"/>
      <c r="L12" s="257"/>
      <c r="M12" s="253"/>
      <c r="N12" s="253"/>
      <c r="O12" s="253"/>
      <c r="P12" s="253"/>
      <c r="Q12" s="253"/>
      <c r="R12" s="256"/>
      <c r="S12" s="256"/>
      <c r="T12" s="256"/>
      <c r="U12" s="256"/>
      <c r="V12" s="253"/>
      <c r="W12" s="253"/>
      <c r="X12" s="253"/>
      <c r="Y12" s="253"/>
    </row>
    <row r="13" spans="1:26" x14ac:dyDescent="0.2">
      <c r="B13" s="257"/>
      <c r="C13" s="253"/>
      <c r="D13" s="257" t="s">
        <v>148</v>
      </c>
      <c r="E13" s="257"/>
      <c r="F13" s="253"/>
      <c r="G13" s="253"/>
      <c r="H13" s="253"/>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3"/>
      <c r="X13" s="253"/>
      <c r="Y13" s="253"/>
    </row>
    <row r="14" spans="1:26" x14ac:dyDescent="0.2">
      <c r="B14" s="262"/>
      <c r="C14" s="262"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
      <c r="B15" s="262"/>
      <c r="C15" s="262"/>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
      <c r="B16" s="262"/>
      <c r="C16" s="262"/>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
      <c r="B17" s="262"/>
      <c r="C17" s="262"/>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
      <c r="B18" s="262"/>
      <c r="C18" s="262"/>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
      <c r="B19" s="262"/>
      <c r="C19" s="262"/>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
      <c r="B20" s="262"/>
      <c r="C20" s="262"/>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
      <c r="B21" s="262"/>
      <c r="C21" s="262"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
      <c r="B22" s="262"/>
      <c r="C22" s="262"/>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
      <c r="B23" s="262"/>
      <c r="C23" s="262"/>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
      <c r="B24" s="262"/>
      <c r="C24" s="262"/>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
      <c r="B25" s="262"/>
      <c r="C25" s="262"/>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
      <c r="B26" s="262"/>
      <c r="C26" s="262"/>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
      <c r="B27" s="262"/>
      <c r="C27" s="262"/>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
      <c r="B28" s="262"/>
      <c r="C28" s="262"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
      <c r="B29" s="262"/>
      <c r="C29" s="262"/>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
      <c r="B30" s="262"/>
      <c r="C30" s="262"/>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
      <c r="B31" s="262"/>
      <c r="C31" s="262"/>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
      <c r="B32" s="262"/>
      <c r="C32" s="262"/>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
      <c r="B33" s="262"/>
      <c r="C33" s="262"/>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
      <c r="B34" s="262"/>
      <c r="C34" s="262"/>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
      <c r="B35" s="262"/>
      <c r="C35" s="262"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
      <c r="B36" s="262"/>
      <c r="C36" s="262"/>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
      <c r="B37" s="262"/>
      <c r="C37" s="262"/>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
      <c r="B38" s="262"/>
      <c r="C38" s="262"/>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
      <c r="B39" s="262"/>
      <c r="C39" s="262"/>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
      <c r="B40" s="262"/>
      <c r="C40" s="262"/>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
      <c r="B41" s="262"/>
      <c r="C41" s="262"/>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
      <c r="B42" s="262"/>
      <c r="C42" s="262"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
      <c r="B43" s="262"/>
      <c r="C43" s="262"/>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
      <c r="B44" s="262"/>
      <c r="C44" s="262"/>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
      <c r="B45" s="262"/>
      <c r="C45" s="262"/>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
      <c r="B46" s="262"/>
      <c r="C46" s="262"/>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
      <c r="B47" s="262"/>
      <c r="C47" s="262"/>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
      <c r="B48" s="262"/>
      <c r="C48" s="262"/>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
      <c r="B49" s="262"/>
      <c r="C49" s="262"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
      <c r="B50" s="262"/>
      <c r="C50" s="262"/>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
      <c r="B51" s="262"/>
      <c r="C51" s="262"/>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
      <c r="B52" s="262"/>
      <c r="C52" s="262"/>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
      <c r="B53" s="262"/>
      <c r="C53" s="262"/>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
      <c r="B54" s="262"/>
      <c r="C54" s="262"/>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
      <c r="B55" s="262"/>
      <c r="C55" s="262"/>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
      <c r="B56" s="262"/>
      <c r="C56" s="262"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
      <c r="B57" s="262"/>
      <c r="C57" s="262"/>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
      <c r="B58" s="262"/>
      <c r="C58" s="262"/>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
      <c r="B59" s="262"/>
      <c r="C59" s="262"/>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
      <c r="B60" s="262"/>
      <c r="C60" s="262"/>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
      <c r="B61" s="262"/>
      <c r="C61" s="262"/>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
      <c r="B62" s="262"/>
      <c r="C62" s="262"/>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
      <c r="B63" s="262"/>
      <c r="C63" s="262"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
      <c r="B64" s="262"/>
      <c r="C64" s="262"/>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
      <c r="B65" s="262"/>
      <c r="C65" s="262"/>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
      <c r="B66" s="262"/>
      <c r="C66" s="262"/>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
      <c r="B67" s="262"/>
      <c r="C67" s="262"/>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
      <c r="B68" s="262"/>
      <c r="C68" s="262"/>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
      <c r="B69" s="262"/>
      <c r="C69" s="262"/>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
      <c r="B70" s="262"/>
      <c r="C70" s="262"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
      <c r="B71" s="262"/>
      <c r="C71" s="262"/>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
      <c r="B72" s="262"/>
      <c r="C72" s="262"/>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
      <c r="B73" s="262"/>
      <c r="C73" s="262"/>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
      <c r="B74" s="262"/>
      <c r="C74" s="262"/>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
      <c r="B75" s="262"/>
      <c r="C75" s="262"/>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
      <c r="B76" s="262"/>
      <c r="C76" s="262"/>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
      <c r="B77" s="262"/>
      <c r="C77" s="262"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
      <c r="B78" s="262"/>
      <c r="C78" s="262"/>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
      <c r="B79" s="262"/>
      <c r="C79" s="262"/>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
      <c r="B80" s="262"/>
      <c r="C80" s="262"/>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
      <c r="B81" s="262"/>
      <c r="C81" s="262"/>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
      <c r="B82" s="262"/>
      <c r="C82" s="262"/>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
      <c r="B83" s="262"/>
      <c r="C83" s="262"/>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
      <c r="B84" s="262"/>
      <c r="C84" s="262"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
      <c r="B85" s="262"/>
      <c r="C85" s="262"/>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
      <c r="B86" s="262"/>
      <c r="C86" s="262"/>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
      <c r="B87" s="262"/>
      <c r="C87" s="262"/>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
      <c r="B88" s="262"/>
      <c r="C88" s="262"/>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
      <c r="B89" s="262"/>
      <c r="C89" s="262"/>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
      <c r="B90" s="262"/>
      <c r="C90" s="262"/>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
      <c r="B91" s="262"/>
      <c r="C91" s="262"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
      <c r="B92" s="262"/>
      <c r="C92" s="262"/>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
      <c r="B93" s="262"/>
      <c r="C93" s="262"/>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
      <c r="B94" s="262"/>
      <c r="C94" s="262"/>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
      <c r="B95" s="262"/>
      <c r="C95" s="262"/>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
      <c r="B96" s="262"/>
      <c r="C96" s="262"/>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
      <c r="B97" s="262"/>
      <c r="C97" s="262"/>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
      <c r="B98" s="262"/>
      <c r="C98" s="262"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
      <c r="B99" s="262"/>
      <c r="C99" s="262"/>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
      <c r="B100" s="262"/>
      <c r="C100" s="262"/>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
      <c r="B101" s="262"/>
      <c r="C101" s="262"/>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
      <c r="B102" s="262"/>
      <c r="C102" s="262"/>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
      <c r="B103" s="262"/>
      <c r="C103" s="262"/>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
      <c r="B104" s="262"/>
      <c r="C104" s="262"/>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
      <c r="B105" s="262"/>
      <c r="C105" s="262"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
      <c r="B106" s="262"/>
      <c r="C106" s="262"/>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
      <c r="B107" s="262"/>
      <c r="C107" s="262"/>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
      <c r="B108" s="262"/>
      <c r="C108" s="262"/>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
      <c r="B109" s="262"/>
      <c r="C109" s="262"/>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
      <c r="B110" s="262"/>
      <c r="C110" s="262"/>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
      <c r="B111" s="262"/>
      <c r="C111" s="262"/>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
      <c r="B112" s="262"/>
      <c r="C112" s="262"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
      <c r="B113" s="262"/>
      <c r="C113" s="262"/>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
      <c r="B114" s="262"/>
      <c r="C114" s="262"/>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
      <c r="B115" s="262"/>
      <c r="C115" s="262"/>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
      <c r="B116" s="262"/>
      <c r="C116" s="262"/>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
      <c r="B117" s="262"/>
      <c r="C117" s="262"/>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
      <c r="B118" s="262"/>
      <c r="C118" s="262"/>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
      <c r="B119" s="262"/>
      <c r="C119" s="262"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
      <c r="B120" s="262"/>
      <c r="C120" s="262"/>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
      <c r="B121" s="262"/>
      <c r="C121" s="262"/>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
      <c r="B122" s="262"/>
      <c r="C122" s="262"/>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
      <c r="B123" s="262"/>
      <c r="C123" s="262"/>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
      <c r="B124" s="262"/>
      <c r="C124" s="262"/>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
      <c r="B125" s="262"/>
      <c r="C125" s="262"/>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
      <c r="B126" s="262"/>
      <c r="C126" s="262"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
      <c r="B127" s="262"/>
      <c r="C127" s="262"/>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
      <c r="B128" s="262"/>
      <c r="C128" s="262"/>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
      <c r="B129" s="262"/>
      <c r="C129" s="262"/>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
      <c r="B130" s="262"/>
      <c r="C130" s="262"/>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
      <c r="B131" s="262"/>
      <c r="C131" s="262"/>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
      <c r="B132" s="262"/>
      <c r="C132" s="262"/>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
      <c r="B133" s="262"/>
      <c r="C133" s="262"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
      <c r="B134" s="262"/>
      <c r="C134" s="262"/>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
      <c r="B135" s="262"/>
      <c r="C135" s="262"/>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
      <c r="B136" s="262"/>
      <c r="C136" s="262"/>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
      <c r="B137" s="262"/>
      <c r="C137" s="262"/>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
      <c r="B138" s="262"/>
      <c r="C138" s="262"/>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
      <c r="B139" s="262"/>
      <c r="C139" s="262"/>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
      <c r="B140" s="262"/>
      <c r="C140" s="262"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
      <c r="B141" s="262"/>
      <c r="C141" s="262"/>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
      <c r="B142" s="262"/>
      <c r="C142" s="262"/>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
      <c r="B143" s="262"/>
      <c r="C143" s="262"/>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
      <c r="B144" s="262"/>
      <c r="C144" s="262"/>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
      <c r="B145" s="262"/>
      <c r="C145" s="262"/>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
      <c r="B146" s="262"/>
      <c r="C146" s="262"/>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
      <c r="B147" s="262"/>
      <c r="C147" s="262"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
      <c r="B148" s="262"/>
      <c r="C148" s="262"/>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
      <c r="B149" s="262"/>
      <c r="C149" s="262"/>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
      <c r="B150" s="262"/>
      <c r="C150" s="262"/>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
      <c r="B151" s="262"/>
      <c r="C151" s="262"/>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
      <c r="B152" s="262"/>
      <c r="C152" s="262"/>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
      <c r="B153" s="262"/>
      <c r="C153" s="262"/>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
      <c r="B154" s="262"/>
      <c r="C154" s="262"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
      <c r="B155" s="262"/>
      <c r="C155" s="262"/>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
      <c r="B156" s="262"/>
      <c r="C156" s="262"/>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
      <c r="B157" s="262"/>
      <c r="C157" s="262"/>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
      <c r="B158" s="262"/>
      <c r="C158" s="262"/>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
      <c r="B159" s="262"/>
      <c r="C159" s="262"/>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
      <c r="B160" s="262"/>
      <c r="C160" s="262"/>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
      <c r="B161" s="262"/>
      <c r="C161" s="262"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
      <c r="B162" s="262"/>
      <c r="C162" s="262"/>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
      <c r="B163" s="262"/>
      <c r="C163" s="262"/>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
      <c r="B164" s="262"/>
      <c r="C164" s="262"/>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
      <c r="B165" s="262"/>
      <c r="C165" s="262"/>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
      <c r="B166" s="262"/>
      <c r="C166" s="262"/>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
      <c r="B167" s="262"/>
      <c r="C167" s="262"/>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
      <c r="B168" s="262"/>
      <c r="C168" s="262"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
      <c r="B169" s="262"/>
      <c r="C169" s="262"/>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
      <c r="B170" s="262"/>
      <c r="C170" s="262"/>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
      <c r="B171" s="262"/>
      <c r="C171" s="262"/>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
      <c r="B172" s="262"/>
      <c r="C172" s="262"/>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
      <c r="B173" s="262"/>
      <c r="C173" s="262"/>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
      <c r="B174" s="262"/>
      <c r="C174" s="262"/>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
      <c r="B175" s="262"/>
      <c r="C175" s="262"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
      <c r="B176" s="262"/>
      <c r="C176" s="262"/>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
      <c r="B177" s="262"/>
      <c r="C177" s="262"/>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
      <c r="B178" s="262"/>
      <c r="C178" s="262"/>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
      <c r="B179" s="262"/>
      <c r="C179" s="262"/>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
      <c r="B180" s="262"/>
      <c r="C180" s="262"/>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
      <c r="B181" s="262"/>
      <c r="C181" s="262"/>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
      <c r="B182" s="262"/>
      <c r="C182" s="262"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
      <c r="B183" s="262"/>
      <c r="C183" s="262"/>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
      <c r="B184" s="262"/>
      <c r="C184" s="262"/>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
      <c r="B185" s="262"/>
      <c r="C185" s="262"/>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
      <c r="B186" s="262"/>
      <c r="C186" s="262"/>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
      <c r="B187" s="262"/>
      <c r="C187" s="262"/>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
      <c r="B188" s="262"/>
      <c r="C188" s="262"/>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
      <c r="B189" s="262"/>
      <c r="C189" s="262"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
      <c r="B190" s="262"/>
      <c r="C190" s="262"/>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
      <c r="B191" s="262"/>
      <c r="C191" s="262"/>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
      <c r="B192" s="262"/>
      <c r="C192" s="262"/>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
      <c r="B193" s="262"/>
      <c r="C193" s="262"/>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
      <c r="B194" s="262"/>
      <c r="C194" s="262"/>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
      <c r="B195" s="262"/>
      <c r="C195" s="262"/>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
      <c r="B196" s="262"/>
      <c r="C196" s="262"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
      <c r="B197" s="262"/>
      <c r="C197" s="262"/>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
      <c r="B198" s="262"/>
      <c r="C198" s="262"/>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
      <c r="B199" s="262"/>
      <c r="C199" s="262"/>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
      <c r="B200" s="262"/>
      <c r="C200" s="262"/>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
      <c r="B201" s="262"/>
      <c r="C201" s="262"/>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
      <c r="B202" s="262"/>
      <c r="C202" s="262"/>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
      <c r="B203" s="262"/>
      <c r="C203" s="262"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
      <c r="B204" s="262"/>
      <c r="C204" s="262"/>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
      <c r="B205" s="262"/>
      <c r="C205" s="262"/>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
      <c r="B206" s="262"/>
      <c r="C206" s="262"/>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
      <c r="B207" s="262"/>
      <c r="C207" s="262"/>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
      <c r="B208" s="262"/>
      <c r="C208" s="262"/>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
      <c r="B209" s="262"/>
      <c r="C209" s="262"/>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
      <c r="B210" s="262"/>
      <c r="C210" s="262"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
      <c r="B211" s="262"/>
      <c r="C211" s="262"/>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
      <c r="B212" s="262"/>
      <c r="C212" s="262"/>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
      <c r="B213" s="262"/>
      <c r="C213" s="262"/>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
      <c r="B214" s="262"/>
      <c r="C214" s="262"/>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
      <c r="B215" s="262"/>
      <c r="C215" s="262"/>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
      <c r="B216" s="262"/>
      <c r="C216" s="262"/>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
      <c r="B217" s="262"/>
      <c r="C217" s="262"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
      <c r="B218" s="262"/>
      <c r="C218" s="262"/>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
      <c r="B219" s="262"/>
      <c r="C219" s="262"/>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
      <c r="B220" s="262"/>
      <c r="C220" s="262"/>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
      <c r="B221" s="262"/>
      <c r="C221" s="262"/>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
      <c r="B222" s="262"/>
      <c r="C222" s="262"/>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
      <c r="B223" s="262"/>
      <c r="C223" s="262"/>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
      <c r="B224" s="262"/>
      <c r="C224" s="262"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
      <c r="B225" s="262"/>
      <c r="C225" s="262"/>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
      <c r="B226" s="262"/>
      <c r="C226" s="262"/>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
      <c r="B227" s="262"/>
      <c r="C227" s="262"/>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
      <c r="B228" s="262"/>
      <c r="C228" s="262"/>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
      <c r="B229" s="262"/>
      <c r="C229" s="262"/>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
      <c r="B230" s="262"/>
      <c r="C230" s="262"/>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
      <c r="B231" s="262"/>
      <c r="C231" s="262"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
      <c r="B232" s="262"/>
      <c r="C232" s="262"/>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
      <c r="B233" s="262"/>
      <c r="C233" s="262"/>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
      <c r="B234" s="262"/>
      <c r="C234" s="262"/>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
      <c r="B235" s="262"/>
      <c r="C235" s="262"/>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
      <c r="B236" s="262"/>
      <c r="C236" s="262"/>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
      <c r="B237" s="262"/>
      <c r="C237" s="262"/>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
      <c r="B238" s="262"/>
      <c r="C238" s="262"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
      <c r="B239" s="262"/>
      <c r="C239" s="262"/>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
      <c r="B240" s="262"/>
      <c r="C240" s="262"/>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
      <c r="B241" s="262"/>
      <c r="C241" s="262"/>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
      <c r="B242" s="262"/>
      <c r="C242" s="262"/>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
      <c r="B243" s="262"/>
      <c r="C243" s="262"/>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
      <c r="B244" s="262"/>
      <c r="C244" s="262"/>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
      <c r="B245" s="262"/>
      <c r="C245" s="262"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
      <c r="B246" s="262"/>
      <c r="C246" s="262"/>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
      <c r="B247" s="262"/>
      <c r="C247" s="262"/>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
      <c r="B248" s="262"/>
      <c r="C248" s="262"/>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
      <c r="B249" s="262"/>
      <c r="C249" s="262"/>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
      <c r="B250" s="262"/>
      <c r="C250" s="262"/>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
      <c r="B251" s="262"/>
      <c r="C251" s="262"/>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
      <c r="B252" s="262"/>
      <c r="C252" s="262"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
      <c r="B253" s="262"/>
      <c r="C253" s="262"/>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
      <c r="B254" s="262"/>
      <c r="C254" s="262"/>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
      <c r="B255" s="262"/>
      <c r="C255" s="262"/>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
      <c r="B256" s="262"/>
      <c r="C256" s="262"/>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
      <c r="B257" s="262"/>
      <c r="C257" s="262"/>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
      <c r="B258" s="262"/>
      <c r="C258" s="262"/>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
      <c r="B259" s="262"/>
      <c r="C259" s="262"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
      <c r="B260" s="262"/>
      <c r="C260" s="262"/>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
      <c r="B261" s="262"/>
      <c r="C261" s="262"/>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
      <c r="B262" s="262"/>
      <c r="C262" s="262"/>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
      <c r="B263" s="262"/>
      <c r="C263" s="262"/>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
      <c r="B264" s="262"/>
      <c r="C264" s="262"/>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
      <c r="B265" s="262"/>
      <c r="C265" s="262"/>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
      <c r="B266" s="262"/>
      <c r="C266" s="262"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
      <c r="B267" s="262"/>
      <c r="C267" s="262"/>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
      <c r="B268" s="262"/>
      <c r="C268" s="262"/>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
      <c r="B269" s="262"/>
      <c r="C269" s="262"/>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
      <c r="B270" s="262"/>
      <c r="C270" s="262"/>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
      <c r="B271" s="262"/>
      <c r="C271" s="262"/>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
      <c r="B272" s="262"/>
      <c r="C272" s="262"/>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
      <c r="B273" s="262"/>
      <c r="C273" s="262"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
      <c r="B274" s="262"/>
      <c r="C274" s="262"/>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
      <c r="B275" s="262"/>
      <c r="C275" s="262"/>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
      <c r="B276" s="262"/>
      <c r="C276" s="262"/>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
      <c r="B277" s="262"/>
      <c r="C277" s="262"/>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
      <c r="B278" s="262"/>
      <c r="C278" s="262"/>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
      <c r="B279" s="262"/>
      <c r="C279" s="262"/>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
      <c r="B280" s="262"/>
      <c r="C280" s="262"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
      <c r="B281" s="262"/>
      <c r="C281" s="262"/>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
      <c r="B282" s="262"/>
      <c r="C282" s="262"/>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
      <c r="B283" s="262"/>
      <c r="C283" s="262"/>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
      <c r="B284" s="262"/>
      <c r="C284" s="262"/>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
      <c r="B285" s="262"/>
      <c r="C285" s="262"/>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
      <c r="B286" s="262"/>
      <c r="C286" s="262"/>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
      <c r="B287" s="262"/>
      <c r="C287" s="262"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
      <c r="B288" s="262"/>
      <c r="C288" s="262"/>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
      <c r="B289" s="262"/>
      <c r="C289" s="262"/>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
      <c r="B290" s="262"/>
      <c r="C290" s="262"/>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
      <c r="B291" s="262"/>
      <c r="C291" s="262"/>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
      <c r="B292" s="262"/>
      <c r="C292" s="262"/>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
      <c r="B293" s="262"/>
      <c r="C293" s="262"/>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
      <c r="B294" s="262"/>
      <c r="C294" s="262"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
      <c r="B295" s="262"/>
      <c r="C295" s="262"/>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
      <c r="B296" s="262"/>
      <c r="C296" s="262"/>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
      <c r="B297" s="262"/>
      <c r="C297" s="262"/>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
      <c r="B298" s="262"/>
      <c r="C298" s="262"/>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
      <c r="B299" s="262"/>
      <c r="C299" s="262"/>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
      <c r="B300" s="262"/>
      <c r="C300" s="262"/>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
      <c r="B301" s="262"/>
      <c r="C301" s="262"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
      <c r="B302" s="262"/>
      <c r="C302" s="262"/>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
      <c r="B303" s="262"/>
      <c r="C303" s="262"/>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
      <c r="B304" s="262"/>
      <c r="C304" s="262"/>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
      <c r="B305" s="262"/>
      <c r="C305" s="262"/>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
      <c r="B306" s="262"/>
      <c r="C306" s="262"/>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
      <c r="B307" s="262"/>
      <c r="C307" s="262"/>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
      <c r="B308" s="262"/>
      <c r="C308" s="262"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
      <c r="B309" s="262"/>
      <c r="C309" s="262"/>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
      <c r="B310" s="262"/>
      <c r="C310" s="262"/>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
      <c r="B311" s="262"/>
      <c r="C311" s="262"/>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
      <c r="B312" s="262"/>
      <c r="C312" s="262"/>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
      <c r="B313" s="262"/>
      <c r="C313" s="262"/>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
      <c r="B314" s="262"/>
      <c r="C314" s="262"/>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
      <c r="B315" s="262"/>
      <c r="C315" s="262"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
      <c r="B316" s="262"/>
      <c r="C316" s="262"/>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
      <c r="B317" s="262"/>
      <c r="C317" s="262"/>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
      <c r="B318" s="262"/>
      <c r="C318" s="262"/>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
      <c r="B319" s="262"/>
      <c r="C319" s="262"/>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
      <c r="B320" s="262"/>
      <c r="C320" s="262"/>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
      <c r="B321" s="262"/>
      <c r="C321" s="262"/>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
      <c r="B322" s="262"/>
      <c r="C322" s="262"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
      <c r="B323" s="262"/>
      <c r="C323" s="262"/>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
      <c r="B324" s="262"/>
      <c r="C324" s="262"/>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
      <c r="B325" s="262"/>
      <c r="C325" s="262"/>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
      <c r="B326" s="262"/>
      <c r="C326" s="262"/>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
      <c r="B327" s="262"/>
      <c r="C327" s="262"/>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
      <c r="B328" s="262"/>
      <c r="C328" s="262"/>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
      <c r="B329" s="262"/>
      <c r="C329" s="262"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
      <c r="B330" s="262"/>
      <c r="C330" s="262"/>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
      <c r="B331" s="262"/>
      <c r="C331" s="262"/>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
      <c r="B332" s="262"/>
      <c r="C332" s="262"/>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
      <c r="B333" s="262"/>
      <c r="C333" s="262"/>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
      <c r="B334" s="262"/>
      <c r="C334" s="262"/>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
      <c r="B335" s="262"/>
      <c r="C335" s="262"/>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
      <c r="B336" s="262"/>
      <c r="C336" s="262"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
      <c r="B337" s="262"/>
      <c r="C337" s="262"/>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
      <c r="B338" s="262"/>
      <c r="C338" s="262"/>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
      <c r="B339" s="262"/>
      <c r="C339" s="262"/>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
      <c r="B340" s="262"/>
      <c r="C340" s="262"/>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
      <c r="B341" s="262"/>
      <c r="C341" s="262"/>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
      <c r="B342" s="262"/>
      <c r="C342" s="262"/>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
      <c r="B343" s="262"/>
      <c r="C343" s="262"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
      <c r="B344" s="262"/>
      <c r="C344" s="262"/>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
      <c r="B345" s="262"/>
      <c r="C345" s="262"/>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
      <c r="B346" s="262"/>
      <c r="C346" s="262"/>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
      <c r="B347" s="262"/>
      <c r="C347" s="262"/>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
      <c r="B348" s="262"/>
      <c r="C348" s="262"/>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
      <c r="B349" s="262"/>
      <c r="C349" s="262"/>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
      <c r="B350" s="262"/>
      <c r="C350" s="262"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
      <c r="B351" s="262"/>
      <c r="C351" s="262"/>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
      <c r="B352" s="262"/>
      <c r="C352" s="262"/>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
      <c r="B353" s="262"/>
      <c r="C353" s="262"/>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
      <c r="B354" s="262"/>
      <c r="C354" s="262"/>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
      <c r="B355" s="262"/>
      <c r="C355" s="262"/>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
      <c r="B356" s="262"/>
      <c r="C356" s="262"/>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
      <c r="B357" s="262"/>
      <c r="C357" s="262"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
      <c r="B358" s="262"/>
      <c r="C358" s="262"/>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
      <c r="B359" s="262"/>
      <c r="C359" s="262"/>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
      <c r="B360" s="262"/>
      <c r="C360" s="262"/>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
      <c r="B361" s="262"/>
      <c r="C361" s="262"/>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
      <c r="B362" s="262"/>
      <c r="C362" s="262"/>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
      <c r="B363" s="262"/>
      <c r="C363" s="262"/>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
      <c r="B364" s="262"/>
      <c r="C364" s="262"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
      <c r="B365" s="262"/>
      <c r="C365" s="262"/>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
      <c r="B366" s="262"/>
      <c r="C366" s="262"/>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
      <c r="B367" s="262"/>
      <c r="C367" s="262"/>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
      <c r="B368" s="262"/>
      <c r="C368" s="262"/>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
      <c r="B369" s="262"/>
      <c r="C369" s="262"/>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
      <c r="B370" s="262"/>
      <c r="C370" s="262"/>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
      <c r="B371" s="262"/>
      <c r="C371" s="262"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
      <c r="B372" s="262"/>
      <c r="C372" s="262"/>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
      <c r="B373" s="262"/>
      <c r="C373" s="262"/>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
      <c r="B374" s="262"/>
      <c r="C374" s="262"/>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
      <c r="B375" s="262"/>
      <c r="C375" s="262"/>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
      <c r="B376" s="262"/>
      <c r="C376" s="262"/>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
      <c r="B377" s="262"/>
      <c r="C377" s="262"/>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
      <c r="B378" s="262"/>
      <c r="C378" s="262"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
      <c r="B379" s="262"/>
      <c r="C379" s="262"/>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
      <c r="B380" s="262"/>
      <c r="C380" s="262"/>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
      <c r="B381" s="262"/>
      <c r="C381" s="262"/>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
      <c r="B382" s="262"/>
      <c r="C382" s="262"/>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
      <c r="B383" s="262"/>
      <c r="C383" s="262"/>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
      <c r="B384" s="262"/>
      <c r="C384" s="262"/>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
      <c r="B385" s="262"/>
      <c r="C385" s="262"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
      <c r="B386" s="262"/>
      <c r="C386" s="262"/>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
      <c r="B387" s="262"/>
      <c r="C387" s="262"/>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
      <c r="B388" s="262"/>
      <c r="C388" s="262"/>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
      <c r="B389" s="262"/>
      <c r="C389" s="262"/>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
      <c r="B390" s="262"/>
      <c r="C390" s="262"/>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
      <c r="B391" s="262"/>
      <c r="C391" s="262"/>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
      <c r="B392" s="262"/>
      <c r="C392" s="262"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
      <c r="B393" s="262"/>
      <c r="C393" s="262"/>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
      <c r="B394" s="262"/>
      <c r="C394" s="262"/>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
      <c r="B395" s="262"/>
      <c r="C395" s="262"/>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
      <c r="B396" s="262"/>
      <c r="C396" s="262"/>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
      <c r="B397" s="262"/>
      <c r="C397" s="262"/>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
      <c r="B398" s="262"/>
      <c r="C398" s="262"/>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
      <c r="B399" s="262"/>
      <c r="C399" s="262"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
      <c r="B400" s="262"/>
      <c r="C400" s="262"/>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
      <c r="B401" s="262"/>
      <c r="C401" s="262"/>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
      <c r="B402" s="262"/>
      <c r="C402" s="262"/>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
      <c r="B403" s="262"/>
      <c r="C403" s="262"/>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
      <c r="B404" s="262"/>
      <c r="C404" s="262"/>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
      <c r="B405" s="262"/>
      <c r="C405" s="262"/>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
      <c r="B406" s="262"/>
      <c r="C406" s="262"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
      <c r="B407" s="262"/>
      <c r="C407" s="262"/>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
      <c r="B408" s="262"/>
      <c r="C408" s="262"/>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
      <c r="B409" s="262"/>
      <c r="C409" s="262"/>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
      <c r="B410" s="262"/>
      <c r="C410" s="262"/>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
      <c r="B411" s="262"/>
      <c r="C411" s="262"/>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
      <c r="B412" s="262"/>
      <c r="C412" s="262"/>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
      <c r="B413" s="262"/>
      <c r="C413" s="262"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
      <c r="B414" s="262"/>
      <c r="C414" s="262"/>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
      <c r="B415" s="262"/>
      <c r="C415" s="262"/>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
      <c r="B416" s="262"/>
      <c r="C416" s="262"/>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
      <c r="B417" s="262"/>
      <c r="C417" s="262"/>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
      <c r="B418" s="262"/>
      <c r="C418" s="262"/>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
      <c r="B419" s="262"/>
      <c r="C419" s="262"/>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
      <c r="B420" s="262"/>
      <c r="C420" s="262"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
      <c r="B421" s="262"/>
      <c r="C421" s="262"/>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
      <c r="B422" s="262"/>
      <c r="C422" s="262"/>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
      <c r="B423" s="262"/>
      <c r="C423" s="262"/>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
      <c r="B424" s="262"/>
      <c r="C424" s="262"/>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
      <c r="B425" s="262"/>
      <c r="C425" s="262"/>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
      <c r="B426" s="262"/>
      <c r="C426" s="262"/>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
      <c r="B427" s="262"/>
      <c r="C427" s="262"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
      <c r="B428" s="262"/>
      <c r="C428" s="262"/>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
      <c r="B429" s="262"/>
      <c r="C429" s="262"/>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
      <c r="B430" s="262"/>
      <c r="C430" s="262"/>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
      <c r="B431" s="262"/>
      <c r="C431" s="262"/>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
      <c r="B432" s="262"/>
      <c r="C432" s="262"/>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
      <c r="B433" s="262"/>
      <c r="C433" s="262"/>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
      <c r="B434" s="262"/>
      <c r="C434" s="262"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
      <c r="B435" s="262"/>
      <c r="C435" s="262"/>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
      <c r="B436" s="262"/>
      <c r="C436" s="262"/>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
      <c r="B437" s="262"/>
      <c r="C437" s="262"/>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
      <c r="B438" s="262"/>
      <c r="C438" s="262"/>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
      <c r="B439" s="262"/>
      <c r="C439" s="262"/>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
      <c r="B440" s="262"/>
      <c r="C440" s="262"/>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
      <c r="B441" s="262"/>
      <c r="C441" s="262"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
      <c r="B442" s="262"/>
      <c r="C442" s="262"/>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
      <c r="B443" s="262"/>
      <c r="C443" s="262"/>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
      <c r="B444" s="262"/>
      <c r="C444" s="262"/>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
      <c r="B445" s="262"/>
      <c r="C445" s="262"/>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
      <c r="B446" s="262"/>
      <c r="C446" s="262"/>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
      <c r="B447" s="262"/>
      <c r="C447" s="262"/>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
      <c r="B448" s="262"/>
      <c r="C448" s="262"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
      <c r="B449" s="262"/>
      <c r="C449" s="262"/>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
      <c r="B450" s="262"/>
      <c r="C450" s="262"/>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
      <c r="B451" s="262"/>
      <c r="C451" s="262"/>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
      <c r="B452" s="262"/>
      <c r="C452" s="262"/>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
      <c r="B453" s="262"/>
      <c r="C453" s="262"/>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
      <c r="B454" s="262"/>
      <c r="C454" s="262"/>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
      <c r="B455" s="262"/>
      <c r="C455" s="262"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
      <c r="B456" s="262"/>
      <c r="C456" s="262"/>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
      <c r="B457" s="262"/>
      <c r="C457" s="262"/>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
      <c r="B458" s="262"/>
      <c r="C458" s="262"/>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
      <c r="B459" s="262"/>
      <c r="C459" s="262"/>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
      <c r="B460" s="262"/>
      <c r="C460" s="262"/>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
      <c r="B461" s="262"/>
      <c r="C461" s="262"/>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
      <c r="B462" s="262"/>
      <c r="C462" s="262"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
      <c r="B463" s="262"/>
      <c r="C463" s="262"/>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
      <c r="B464" s="262"/>
      <c r="C464" s="262"/>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
      <c r="B465" s="262"/>
      <c r="C465" s="262"/>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
      <c r="B466" s="262"/>
      <c r="C466" s="262"/>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
      <c r="B467" s="262"/>
      <c r="C467" s="262"/>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
      <c r="B468" s="262"/>
      <c r="C468" s="262"/>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
      <c r="B469" s="262"/>
      <c r="C469" s="262"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
      <c r="B470" s="262"/>
      <c r="C470" s="262"/>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
      <c r="B471" s="262"/>
      <c r="C471" s="262"/>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
      <c r="B472" s="262"/>
      <c r="C472" s="262"/>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
      <c r="B473" s="262"/>
      <c r="C473" s="262"/>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
      <c r="B474" s="262"/>
      <c r="C474" s="262"/>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
      <c r="B475" s="262"/>
      <c r="C475" s="262"/>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
      <c r="B476" s="262"/>
      <c r="C476" s="262"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
      <c r="B477" s="262"/>
      <c r="C477" s="262"/>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
      <c r="B478" s="262"/>
      <c r="C478" s="262"/>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
      <c r="B479" s="262"/>
      <c r="C479" s="262"/>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
      <c r="B480" s="262"/>
      <c r="C480" s="262"/>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
      <c r="B481" s="262"/>
      <c r="C481" s="262"/>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
      <c r="B482" s="262"/>
      <c r="C482" s="262"/>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
      <c r="B483" s="262"/>
      <c r="C483" s="262"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
      <c r="B484" s="262"/>
      <c r="C484" s="262"/>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
      <c r="B485" s="262"/>
      <c r="C485" s="262"/>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
      <c r="B486" s="262"/>
      <c r="C486" s="262"/>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
      <c r="B487" s="262"/>
      <c r="C487" s="262"/>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
      <c r="B488" s="262"/>
      <c r="C488" s="262"/>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
      <c r="B489" s="262"/>
      <c r="C489" s="262"/>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
      <c r="B490" s="262"/>
      <c r="C490" s="262"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
      <c r="B491" s="262"/>
      <c r="C491" s="262"/>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
      <c r="B492" s="262"/>
      <c r="C492" s="262"/>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
      <c r="B493" s="262"/>
      <c r="C493" s="262"/>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
      <c r="B494" s="262"/>
      <c r="C494" s="262"/>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
      <c r="B495" s="262"/>
      <c r="C495" s="262"/>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
      <c r="B496" s="262"/>
      <c r="C496" s="262"/>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
      <c r="B497" s="262"/>
      <c r="C497" s="262"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
      <c r="B498" s="262"/>
      <c r="C498" s="262"/>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
      <c r="B499" s="262"/>
      <c r="C499" s="262"/>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
      <c r="B500" s="262"/>
      <c r="C500" s="262"/>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
      <c r="B501" s="262"/>
      <c r="C501" s="262"/>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
      <c r="B502" s="262"/>
      <c r="C502" s="262"/>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
      <c r="B503" s="262"/>
      <c r="C503" s="262"/>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
      <c r="B504" s="262"/>
      <c r="C504" s="262"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
      <c r="B505" s="262"/>
      <c r="C505" s="262"/>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
      <c r="B506" s="262"/>
      <c r="C506" s="262"/>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
      <c r="B507" s="262"/>
      <c r="C507" s="262"/>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
      <c r="B508" s="262"/>
      <c r="C508" s="262"/>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
      <c r="B509" s="262"/>
      <c r="C509" s="262"/>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
      <c r="B510" s="262"/>
      <c r="C510" s="262"/>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
      <c r="B511" s="262"/>
      <c r="C511" s="262"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
      <c r="B512" s="262"/>
      <c r="C512" s="262"/>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
      <c r="B513" s="262"/>
      <c r="C513" s="262"/>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
      <c r="B514" s="262"/>
      <c r="C514" s="262"/>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
      <c r="B515" s="262"/>
      <c r="C515" s="262"/>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
      <c r="B516" s="262"/>
      <c r="C516" s="262"/>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
      <c r="B517" s="262"/>
      <c r="C517" s="262"/>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
      <c r="B518" s="262"/>
      <c r="C518" s="262"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
      <c r="B519" s="262"/>
      <c r="C519" s="262"/>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
      <c r="B520" s="262"/>
      <c r="C520" s="262"/>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
      <c r="B521" s="262"/>
      <c r="C521" s="262"/>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
      <c r="B522" s="262"/>
      <c r="C522" s="262"/>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
      <c r="B523" s="262"/>
      <c r="C523" s="262"/>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
      <c r="B524" s="262"/>
      <c r="C524" s="262"/>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
      <c r="B525" s="262"/>
      <c r="C525" s="262"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
      <c r="B526" s="262"/>
      <c r="C526" s="262"/>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
      <c r="B527" s="262"/>
      <c r="C527" s="262"/>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
      <c r="B528" s="262"/>
      <c r="C528" s="262"/>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
      <c r="B529" s="262"/>
      <c r="C529" s="262"/>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
      <c r="B530" s="262"/>
      <c r="C530" s="262"/>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
      <c r="B531" s="262"/>
      <c r="C531" s="262"/>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
      <c r="B532" s="262"/>
      <c r="C532" s="262"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
      <c r="B533" s="262"/>
      <c r="C533" s="262"/>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
      <c r="B534" s="262"/>
      <c r="C534" s="262"/>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
      <c r="B535" s="262"/>
      <c r="C535" s="262"/>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
      <c r="B536" s="262"/>
      <c r="C536" s="262"/>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
      <c r="B537" s="262"/>
      <c r="C537" s="262"/>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
      <c r="B538" s="262"/>
      <c r="C538" s="262"/>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
      <c r="B539" s="262"/>
      <c r="C539" s="262"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
      <c r="B540" s="262"/>
      <c r="C540" s="262"/>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
      <c r="B541" s="262"/>
      <c r="C541" s="262"/>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
      <c r="B542" s="262"/>
      <c r="C542" s="262"/>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
      <c r="B543" s="262"/>
      <c r="C543" s="262"/>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
      <c r="B544" s="262"/>
      <c r="C544" s="262"/>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
      <c r="B545" s="262"/>
      <c r="C545" s="262"/>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
      <c r="B546" s="262"/>
      <c r="C546" s="262"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
      <c r="B547" s="262"/>
      <c r="C547" s="262"/>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
      <c r="B548" s="262"/>
      <c r="C548" s="262"/>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
      <c r="B549" s="262"/>
      <c r="C549" s="262"/>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
      <c r="B550" s="262"/>
      <c r="C550" s="262"/>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
      <c r="B551" s="262"/>
      <c r="C551" s="262"/>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
      <c r="B552" s="262"/>
      <c r="C552" s="262"/>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
      <c r="B553" s="262"/>
      <c r="C553" s="262"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
      <c r="B554" s="262"/>
      <c r="C554" s="262"/>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
      <c r="B555" s="262"/>
      <c r="C555" s="262"/>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
      <c r="B556" s="262"/>
      <c r="C556" s="262"/>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
      <c r="B557" s="262"/>
      <c r="C557" s="262"/>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
      <c r="B558" s="262"/>
      <c r="C558" s="262"/>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
      <c r="B559" s="262"/>
      <c r="C559" s="262"/>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
      <c r="B560" s="262"/>
      <c r="C560" s="262"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
      <c r="B561" s="262"/>
      <c r="C561" s="262"/>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
      <c r="B562" s="262"/>
      <c r="C562" s="262"/>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
      <c r="B563" s="262"/>
      <c r="C563" s="262"/>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
      <c r="B564" s="262"/>
      <c r="C564" s="262"/>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
      <c r="B565" s="262"/>
      <c r="C565" s="262"/>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
      <c r="B566" s="262"/>
      <c r="C566" s="262"/>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
      <c r="B567" s="262"/>
      <c r="C567" s="262"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
      <c r="B568" s="262"/>
      <c r="C568" s="262"/>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
      <c r="B569" s="262"/>
      <c r="C569" s="262"/>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
      <c r="B570" s="262"/>
      <c r="C570" s="262"/>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
      <c r="B571" s="262"/>
      <c r="C571" s="262"/>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
      <c r="B572" s="262"/>
      <c r="C572" s="262"/>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
      <c r="B573" s="262"/>
      <c r="C573" s="262"/>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
      <c r="B574" s="262"/>
      <c r="C574" s="262"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
      <c r="B575" s="262"/>
      <c r="C575" s="262"/>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
      <c r="B576" s="262"/>
      <c r="C576" s="262"/>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
      <c r="B577" s="262"/>
      <c r="C577" s="262"/>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
      <c r="B578" s="262"/>
      <c r="C578" s="262"/>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
      <c r="B579" s="262"/>
      <c r="C579" s="262"/>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
      <c r="B580" s="262"/>
      <c r="C580" s="262"/>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
      <c r="B581" s="262"/>
      <c r="C581" s="262"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
      <c r="B582" s="262"/>
      <c r="C582" s="262"/>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
      <c r="B583" s="262"/>
      <c r="C583" s="262"/>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
      <c r="B584" s="262"/>
      <c r="C584" s="262"/>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
      <c r="B585" s="262"/>
      <c r="C585" s="262"/>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
      <c r="B586" s="262"/>
      <c r="C586" s="262"/>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
      <c r="B587" s="262"/>
      <c r="C587" s="262"/>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
      <c r="B588" s="262"/>
      <c r="C588" s="262"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
      <c r="B589" s="262"/>
      <c r="C589" s="262"/>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
      <c r="B590" s="262"/>
      <c r="C590" s="262"/>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
      <c r="B591" s="262"/>
      <c r="C591" s="262"/>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
      <c r="B592" s="262"/>
      <c r="C592" s="262"/>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
      <c r="B593" s="262"/>
      <c r="C593" s="262"/>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
      <c r="B594" s="262"/>
      <c r="C594" s="262"/>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
      <c r="B595" s="262"/>
      <c r="C595" s="262"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
      <c r="B596" s="262"/>
      <c r="C596" s="262"/>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
      <c r="B597" s="262"/>
      <c r="C597" s="262"/>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
      <c r="B598" s="262"/>
      <c r="C598" s="262"/>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
      <c r="B599" s="262"/>
      <c r="C599" s="262"/>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
      <c r="B600" s="262"/>
      <c r="C600" s="262"/>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
      <c r="B601" s="262"/>
      <c r="C601" s="262"/>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
      <c r="B602" s="262"/>
      <c r="C602" s="262"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
      <c r="B603" s="262"/>
      <c r="C603" s="262"/>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
      <c r="B604" s="262"/>
      <c r="C604" s="262"/>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
      <c r="B605" s="262"/>
      <c r="C605" s="262"/>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
      <c r="B606" s="262"/>
      <c r="C606" s="262"/>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
      <c r="B607" s="262"/>
      <c r="C607" s="262"/>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
      <c r="B608" s="262"/>
      <c r="C608" s="262"/>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
      <c r="B609" s="262"/>
      <c r="C609" s="262"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
      <c r="B610" s="262"/>
      <c r="C610" s="262"/>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
      <c r="B611" s="262"/>
      <c r="C611" s="262"/>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
      <c r="B612" s="262"/>
      <c r="C612" s="262"/>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
      <c r="B613" s="262"/>
      <c r="C613" s="262"/>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
      <c r="B614" s="262"/>
      <c r="C614" s="262"/>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
      <c r="B615" s="262"/>
      <c r="C615" s="262"/>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
      <c r="B616" s="262"/>
      <c r="C616" s="262"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
      <c r="B617" s="262"/>
      <c r="C617" s="262"/>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
      <c r="B618" s="262"/>
      <c r="C618" s="262"/>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
      <c r="B619" s="262"/>
      <c r="C619" s="262"/>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
      <c r="B620" s="262"/>
      <c r="C620" s="262"/>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
      <c r="B621" s="262"/>
      <c r="C621" s="262"/>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
      <c r="B622" s="262"/>
      <c r="C622" s="262"/>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
      <c r="B623" s="262"/>
      <c r="C623" s="262"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
      <c r="B624" s="262"/>
      <c r="C624" s="262"/>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
      <c r="B625" s="262"/>
      <c r="C625" s="262"/>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
      <c r="B626" s="262"/>
      <c r="C626" s="262"/>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
      <c r="B627" s="262"/>
      <c r="C627" s="262"/>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
      <c r="B628" s="262"/>
      <c r="C628" s="262"/>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
      <c r="B629" s="262"/>
      <c r="C629" s="262"/>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
      <c r="B630" s="262"/>
      <c r="C630" s="262"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
      <c r="B631" s="262"/>
      <c r="C631" s="262"/>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
      <c r="B632" s="262"/>
      <c r="C632" s="262"/>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
      <c r="B633" s="262"/>
      <c r="C633" s="262"/>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
      <c r="B634" s="262"/>
      <c r="C634" s="262"/>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
      <c r="B635" s="262"/>
      <c r="C635" s="262"/>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
      <c r="B636" s="262"/>
      <c r="C636" s="262"/>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
      <c r="B637" s="262"/>
      <c r="C637" s="262"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
      <c r="B638" s="262"/>
      <c r="C638" s="262"/>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
      <c r="B639" s="262"/>
      <c r="C639" s="262"/>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
      <c r="B640" s="262"/>
      <c r="C640" s="262"/>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
      <c r="B641" s="262"/>
      <c r="C641" s="262"/>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
      <c r="B642" s="262"/>
      <c r="C642" s="262"/>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
      <c r="B643" s="262"/>
      <c r="C643" s="262"/>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
      <c r="B644" s="262"/>
      <c r="C644" s="262"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
      <c r="B645" s="262"/>
      <c r="C645" s="262"/>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
      <c r="B646" s="262"/>
      <c r="C646" s="262"/>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
      <c r="B647" s="262"/>
      <c r="C647" s="262"/>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
      <c r="B648" s="262"/>
      <c r="C648" s="262"/>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
      <c r="B649" s="262"/>
      <c r="C649" s="262"/>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
      <c r="B650" s="262"/>
      <c r="C650" s="262"/>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
      <c r="B651" s="262"/>
      <c r="C651" s="262"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
      <c r="B652" s="262"/>
      <c r="C652" s="262"/>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
      <c r="B653" s="262"/>
      <c r="C653" s="262"/>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
      <c r="B654" s="262"/>
      <c r="C654" s="262"/>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
      <c r="B655" s="262"/>
      <c r="C655" s="262"/>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
      <c r="B656" s="262"/>
      <c r="C656" s="262"/>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
      <c r="B657" s="262"/>
      <c r="C657" s="262"/>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
      <c r="B658" s="262"/>
      <c r="C658" s="262"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
      <c r="B659" s="262"/>
      <c r="C659" s="262"/>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
      <c r="B660" s="262"/>
      <c r="C660" s="262"/>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
      <c r="B661" s="262"/>
      <c r="C661" s="262"/>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
      <c r="B662" s="262"/>
      <c r="C662" s="262"/>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
      <c r="B663" s="262"/>
      <c r="C663" s="262"/>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
      <c r="B664" s="262"/>
      <c r="C664" s="262"/>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
      <c r="B665" s="262"/>
      <c r="C665" s="262"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
      <c r="B666" s="262"/>
      <c r="C666" s="262"/>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
      <c r="B667" s="262"/>
      <c r="C667" s="262"/>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
      <c r="B668" s="262"/>
      <c r="C668" s="262"/>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
      <c r="B669" s="262"/>
      <c r="C669" s="262"/>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
      <c r="B670" s="262"/>
      <c r="C670" s="262"/>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
      <c r="B671" s="262"/>
      <c r="C671" s="262"/>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
      <c r="B672" s="262"/>
      <c r="C672" s="262"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
      <c r="B673" s="262"/>
      <c r="C673" s="262"/>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
      <c r="B674" s="262"/>
      <c r="C674" s="262"/>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
      <c r="B675" s="262"/>
      <c r="C675" s="262"/>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
      <c r="B676" s="262"/>
      <c r="C676" s="262"/>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
      <c r="B677" s="262"/>
      <c r="C677" s="262"/>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
      <c r="B678" s="262"/>
      <c r="C678" s="262"/>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
      <c r="B679" s="262"/>
      <c r="C679" s="262"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
      <c r="B680" s="262"/>
      <c r="C680" s="262"/>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
      <c r="B681" s="262"/>
      <c r="C681" s="262"/>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
      <c r="B682" s="262"/>
      <c r="C682" s="262"/>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
      <c r="B683" s="262"/>
      <c r="C683" s="262"/>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
      <c r="B684" s="262"/>
      <c r="C684" s="262"/>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
      <c r="B685" s="262"/>
      <c r="C685" s="262"/>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xr:uid="{00000000-0002-0000-0600-000000000000}">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sheetPr>
  <dimension ref="B1:P78"/>
  <sheetViews>
    <sheetView zoomScaleNormal="100" workbookViewId="0"/>
  </sheetViews>
  <sheetFormatPr defaultColWidth="9.140625" defaultRowHeight="12.75" x14ac:dyDescent="0.2"/>
  <cols>
    <col min="1" max="1" width="9.140625" style="55"/>
    <col min="2" max="2" width="54.85546875" style="55" customWidth="1"/>
    <col min="3" max="3" width="20.42578125" style="55" customWidth="1"/>
    <col min="4" max="4" width="20" style="55" customWidth="1"/>
    <col min="5" max="5" width="13.42578125" style="55" customWidth="1"/>
    <col min="6" max="6" width="17.42578125" style="55" customWidth="1"/>
    <col min="7" max="7" width="18.5703125" style="55" customWidth="1"/>
    <col min="8" max="10" width="12.5703125" style="55" customWidth="1"/>
    <col min="11" max="11" width="28.42578125" style="55" customWidth="1"/>
    <col min="12" max="12" width="20.5703125" style="55" customWidth="1"/>
    <col min="13" max="13" width="18.140625" style="55" customWidth="1"/>
    <col min="14" max="16384" width="9.140625" style="55"/>
  </cols>
  <sheetData>
    <row r="1" spans="2:16" ht="15.75" x14ac:dyDescent="0.25">
      <c r="B1" s="180" t="s">
        <v>177</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H4" s="52"/>
      <c r="I4" s="55"/>
    </row>
    <row r="5" spans="2:16" s="49" customFormat="1" x14ac:dyDescent="0.2"/>
    <row r="6" spans="2:16" s="49" customFormat="1" ht="15" customHeight="1" x14ac:dyDescent="0.2">
      <c r="B6" s="152" t="s">
        <v>107</v>
      </c>
      <c r="K6" s="50"/>
      <c r="L6" s="50"/>
      <c r="M6" s="50"/>
      <c r="N6" s="50"/>
      <c r="O6" s="50"/>
      <c r="P6" s="51"/>
    </row>
    <row r="7" spans="2:16" s="49" customFormat="1" ht="15.75" customHeight="1" x14ac:dyDescent="0.2">
      <c r="B7" s="150" t="s">
        <v>67</v>
      </c>
    </row>
    <row r="8" spans="2:16" ht="15.75" customHeight="1" x14ac:dyDescent="0.2">
      <c r="B8" s="56"/>
    </row>
    <row r="9" spans="2:16" ht="15.75" customHeight="1" x14ac:dyDescent="0.2">
      <c r="B9" s="56"/>
      <c r="D9" s="15"/>
      <c r="E9" s="15"/>
      <c r="F9" s="15"/>
      <c r="G9" s="15"/>
      <c r="H9" s="15"/>
      <c r="I9" s="15"/>
    </row>
    <row r="10" spans="2:16" ht="15.75" customHeight="1" x14ac:dyDescent="0.2">
      <c r="B10" s="22" t="s">
        <v>178</v>
      </c>
      <c r="C10" s="225"/>
      <c r="F10" s="232" t="s">
        <v>179</v>
      </c>
      <c r="G10" s="232" t="s">
        <v>180</v>
      </c>
      <c r="H10" s="263" t="s">
        <v>181</v>
      </c>
      <c r="I10" s="263"/>
    </row>
    <row r="11" spans="2:16" ht="15.75" customHeight="1" x14ac:dyDescent="0.2">
      <c r="B11" s="22" t="s">
        <v>182</v>
      </c>
      <c r="C11" s="225"/>
      <c r="E11" s="59"/>
      <c r="F11" s="22" t="s">
        <v>183</v>
      </c>
      <c r="G11" s="60" t="s">
        <v>149</v>
      </c>
      <c r="H11" s="26"/>
      <c r="I11" s="26"/>
    </row>
    <row r="12" spans="2:16" x14ac:dyDescent="0.2">
      <c r="B12" s="22" t="s">
        <v>184</v>
      </c>
      <c r="C12" s="225"/>
      <c r="F12" s="22" t="s">
        <v>185</v>
      </c>
      <c r="G12" s="225" t="s">
        <v>150</v>
      </c>
      <c r="H12" s="264"/>
      <c r="I12" s="264"/>
    </row>
    <row r="13" spans="2:16" x14ac:dyDescent="0.2">
      <c r="B13" s="22" t="s">
        <v>186</v>
      </c>
      <c r="C13" s="225"/>
      <c r="E13" s="59"/>
      <c r="F13" s="22" t="s">
        <v>187</v>
      </c>
      <c r="G13" s="225" t="s">
        <v>150</v>
      </c>
      <c r="H13" s="264"/>
      <c r="I13" s="264"/>
    </row>
    <row r="14" spans="2:16" ht="15.75" customHeight="1" x14ac:dyDescent="0.2">
      <c r="B14" s="22" t="s">
        <v>182</v>
      </c>
      <c r="C14" s="225"/>
      <c r="E14" s="59"/>
    </row>
    <row r="15" spans="2:16" x14ac:dyDescent="0.2">
      <c r="E15" s="59"/>
    </row>
    <row r="16" spans="2:16" x14ac:dyDescent="0.2">
      <c r="B16" s="22" t="s">
        <v>188</v>
      </c>
      <c r="C16" s="249"/>
      <c r="D16" s="249"/>
      <c r="E16" s="59"/>
      <c r="F16" s="4" t="s">
        <v>189</v>
      </c>
    </row>
    <row r="17" spans="2:11" x14ac:dyDescent="0.2">
      <c r="B17" s="22" t="s">
        <v>190</v>
      </c>
      <c r="C17" s="249"/>
      <c r="D17" s="249"/>
      <c r="E17" s="59"/>
    </row>
    <row r="18" spans="2:11" x14ac:dyDescent="0.2">
      <c r="B18" s="22" t="s">
        <v>191</v>
      </c>
      <c r="C18" s="249"/>
      <c r="D18" s="249"/>
      <c r="E18" s="59"/>
      <c r="F18" s="27" t="s">
        <v>192</v>
      </c>
      <c r="G18" s="232">
        <v>0</v>
      </c>
      <c r="H18" s="232">
        <v>15</v>
      </c>
      <c r="I18" s="232">
        <v>30</v>
      </c>
      <c r="J18" s="232">
        <v>45</v>
      </c>
      <c r="K18" s="232" t="s">
        <v>132</v>
      </c>
    </row>
    <row r="19" spans="2:11" x14ac:dyDescent="0.2">
      <c r="B19" s="22" t="s">
        <v>193</v>
      </c>
      <c r="C19" s="249"/>
      <c r="D19" s="249"/>
      <c r="E19" s="59"/>
      <c r="F19" s="232">
        <v>0</v>
      </c>
      <c r="G19" s="22"/>
      <c r="H19" s="22"/>
      <c r="I19" s="22"/>
      <c r="J19" s="22"/>
      <c r="K19" s="22"/>
    </row>
    <row r="20" spans="2:11" x14ac:dyDescent="0.2">
      <c r="B20" s="22" t="s">
        <v>194</v>
      </c>
      <c r="C20" s="249"/>
      <c r="D20" s="249"/>
      <c r="E20" s="59"/>
      <c r="F20" s="232">
        <v>1</v>
      </c>
      <c r="G20" s="22"/>
      <c r="H20" s="22"/>
      <c r="I20" s="22"/>
      <c r="J20" s="22"/>
      <c r="K20" s="22"/>
    </row>
    <row r="21" spans="2:11" x14ac:dyDescent="0.2">
      <c r="B21" s="225" t="s">
        <v>195</v>
      </c>
      <c r="C21" s="225" t="s">
        <v>196</v>
      </c>
      <c r="D21" s="225" t="s">
        <v>197</v>
      </c>
      <c r="E21" s="59"/>
      <c r="F21" s="232">
        <v>2</v>
      </c>
      <c r="G21" s="22"/>
      <c r="H21" s="22"/>
      <c r="I21" s="22"/>
      <c r="J21" s="22"/>
      <c r="K21" s="22"/>
    </row>
    <row r="22" spans="2:11" x14ac:dyDescent="0.2">
      <c r="B22" s="22" t="s">
        <v>198</v>
      </c>
      <c r="C22" s="61"/>
      <c r="D22" s="61"/>
      <c r="E22" s="59"/>
      <c r="F22" s="232">
        <v>3</v>
      </c>
      <c r="G22" s="22"/>
      <c r="H22" s="22"/>
      <c r="I22" s="22"/>
      <c r="J22" s="22"/>
      <c r="K22" s="22"/>
    </row>
    <row r="23" spans="2:11" x14ac:dyDescent="0.2">
      <c r="B23" s="62" t="s">
        <v>199</v>
      </c>
      <c r="C23" s="61"/>
      <c r="D23" s="61"/>
      <c r="F23" s="232">
        <v>4</v>
      </c>
      <c r="G23" s="22"/>
      <c r="H23" s="22"/>
      <c r="I23" s="22"/>
      <c r="J23" s="22"/>
      <c r="K23" s="22"/>
    </row>
    <row r="24" spans="2:11" x14ac:dyDescent="0.2">
      <c r="B24" s="62" t="s">
        <v>200</v>
      </c>
      <c r="C24" s="61"/>
      <c r="D24" s="61"/>
      <c r="E24" s="59"/>
      <c r="F24" s="232">
        <v>5</v>
      </c>
      <c r="G24" s="22"/>
      <c r="H24" s="22"/>
      <c r="I24" s="22"/>
      <c r="J24" s="22"/>
      <c r="K24" s="22"/>
    </row>
    <row r="25" spans="2:11" x14ac:dyDescent="0.2">
      <c r="B25" s="62" t="s">
        <v>201</v>
      </c>
      <c r="C25" s="22"/>
      <c r="D25" s="22"/>
      <c r="E25" s="59"/>
      <c r="F25" s="232">
        <v>6</v>
      </c>
      <c r="G25" s="22"/>
      <c r="H25" s="22"/>
      <c r="I25" s="22"/>
      <c r="J25" s="22"/>
      <c r="K25" s="22"/>
    </row>
    <row r="26" spans="2:11" x14ac:dyDescent="0.2">
      <c r="B26" s="62" t="s">
        <v>202</v>
      </c>
      <c r="C26" s="62"/>
      <c r="D26" s="22"/>
      <c r="E26" s="59"/>
      <c r="F26" s="232">
        <v>7</v>
      </c>
      <c r="G26" s="22"/>
      <c r="H26" s="22"/>
      <c r="I26" s="22"/>
      <c r="J26" s="22"/>
      <c r="K26" s="22"/>
    </row>
    <row r="27" spans="2:11" x14ac:dyDescent="0.2">
      <c r="B27" s="62" t="s">
        <v>203</v>
      </c>
      <c r="C27" s="62"/>
      <c r="D27" s="22"/>
      <c r="E27" s="59"/>
      <c r="F27" s="232">
        <v>8</v>
      </c>
      <c r="G27" s="22"/>
      <c r="H27" s="22"/>
      <c r="I27" s="22"/>
      <c r="J27" s="22"/>
      <c r="K27" s="22"/>
    </row>
    <row r="28" spans="2:11" x14ac:dyDescent="0.2">
      <c r="B28" s="62" t="s">
        <v>204</v>
      </c>
      <c r="C28" s="62"/>
      <c r="D28" s="62"/>
      <c r="E28" s="59"/>
      <c r="F28" s="232">
        <v>9</v>
      </c>
      <c r="G28" s="22"/>
      <c r="H28" s="22"/>
      <c r="I28" s="22"/>
      <c r="J28" s="22"/>
      <c r="K28" s="22"/>
    </row>
    <row r="29" spans="2:11" x14ac:dyDescent="0.2">
      <c r="B29" s="62" t="s">
        <v>205</v>
      </c>
      <c r="C29" s="62"/>
      <c r="D29" s="62"/>
      <c r="E29" s="59"/>
      <c r="F29" s="232">
        <v>10</v>
      </c>
      <c r="G29" s="22"/>
      <c r="H29" s="22"/>
      <c r="I29" s="22"/>
      <c r="J29" s="22"/>
      <c r="K29" s="22"/>
    </row>
    <row r="30" spans="2:11" x14ac:dyDescent="0.2">
      <c r="B30" s="62" t="s">
        <v>206</v>
      </c>
      <c r="C30" s="62"/>
      <c r="D30" s="62"/>
      <c r="E30" s="59"/>
      <c r="F30" s="232">
        <v>11</v>
      </c>
      <c r="G30" s="22"/>
      <c r="H30" s="22"/>
      <c r="I30" s="22"/>
      <c r="J30" s="22"/>
      <c r="K30" s="22"/>
    </row>
    <row r="31" spans="2:11" x14ac:dyDescent="0.2">
      <c r="B31" s="62" t="s">
        <v>207</v>
      </c>
      <c r="C31" s="62"/>
      <c r="D31" s="62"/>
      <c r="E31" s="59"/>
      <c r="F31" s="232">
        <v>12</v>
      </c>
      <c r="G31" s="22"/>
      <c r="H31" s="22"/>
      <c r="I31" s="22"/>
      <c r="J31" s="22"/>
      <c r="K31" s="22"/>
    </row>
    <row r="32" spans="2:11" x14ac:dyDescent="0.2">
      <c r="B32" s="62" t="s">
        <v>208</v>
      </c>
      <c r="C32" s="62"/>
      <c r="D32" s="62"/>
      <c r="E32" s="59"/>
      <c r="F32" s="232">
        <v>13</v>
      </c>
      <c r="G32" s="22"/>
      <c r="H32" s="22"/>
      <c r="I32" s="22"/>
      <c r="J32" s="22"/>
      <c r="K32" s="22"/>
    </row>
    <row r="33" spans="2:11" x14ac:dyDescent="0.2">
      <c r="B33" s="62" t="s">
        <v>209</v>
      </c>
      <c r="C33" s="62"/>
      <c r="D33" s="62"/>
      <c r="E33" s="59"/>
      <c r="F33" s="232">
        <v>14</v>
      </c>
      <c r="G33" s="22"/>
      <c r="H33" s="22"/>
      <c r="I33" s="22"/>
      <c r="J33" s="22"/>
      <c r="K33" s="22"/>
    </row>
    <row r="34" spans="2:11" x14ac:dyDescent="0.2">
      <c r="B34" s="62" t="s">
        <v>210</v>
      </c>
      <c r="C34" s="61"/>
      <c r="D34" s="61"/>
      <c r="E34" s="59"/>
      <c r="F34" s="232">
        <v>15</v>
      </c>
      <c r="G34" s="22"/>
      <c r="H34" s="22"/>
      <c r="I34" s="22"/>
      <c r="J34" s="22"/>
      <c r="K34" s="22"/>
    </row>
    <row r="35" spans="2:11" x14ac:dyDescent="0.2">
      <c r="B35" s="62" t="s">
        <v>211</v>
      </c>
      <c r="C35" s="62"/>
      <c r="D35" s="62"/>
      <c r="E35" s="59"/>
      <c r="F35" s="232">
        <v>16</v>
      </c>
      <c r="G35" s="22"/>
      <c r="H35" s="22"/>
      <c r="I35" s="22"/>
      <c r="J35" s="22"/>
      <c r="K35" s="22"/>
    </row>
    <row r="36" spans="2:11" x14ac:dyDescent="0.2">
      <c r="B36" s="62" t="s">
        <v>212</v>
      </c>
      <c r="C36" s="62"/>
      <c r="D36" s="62"/>
      <c r="E36" s="59"/>
      <c r="F36" s="232">
        <v>17</v>
      </c>
      <c r="G36" s="22"/>
      <c r="H36" s="22"/>
      <c r="I36" s="22"/>
      <c r="J36" s="22"/>
      <c r="K36" s="22"/>
    </row>
    <row r="37" spans="2:11" x14ac:dyDescent="0.2">
      <c r="B37" s="62" t="s">
        <v>213</v>
      </c>
      <c r="C37" s="62"/>
      <c r="D37" s="62"/>
      <c r="E37" s="59"/>
      <c r="F37" s="232">
        <v>18</v>
      </c>
      <c r="G37" s="22"/>
      <c r="H37" s="22"/>
      <c r="I37" s="22"/>
      <c r="J37" s="22"/>
      <c r="K37" s="22"/>
    </row>
    <row r="38" spans="2:11" x14ac:dyDescent="0.2">
      <c r="B38" s="62" t="s">
        <v>214</v>
      </c>
      <c r="C38" s="62"/>
      <c r="D38" s="62"/>
      <c r="E38" s="59"/>
      <c r="F38" s="232">
        <v>19</v>
      </c>
      <c r="G38" s="22"/>
      <c r="H38" s="22"/>
      <c r="I38" s="22"/>
      <c r="J38" s="22"/>
      <c r="K38" s="22"/>
    </row>
    <row r="39" spans="2:11" x14ac:dyDescent="0.2">
      <c r="B39" s="22" t="s">
        <v>215</v>
      </c>
      <c r="C39" s="62"/>
      <c r="D39" s="62"/>
      <c r="E39" s="59"/>
      <c r="F39" s="232">
        <v>20</v>
      </c>
      <c r="G39" s="22"/>
      <c r="H39" s="22"/>
      <c r="I39" s="22"/>
      <c r="J39" s="22"/>
      <c r="K39" s="22"/>
    </row>
    <row r="40" spans="2:11" x14ac:dyDescent="0.2">
      <c r="E40" s="59"/>
      <c r="F40" s="232">
        <v>21</v>
      </c>
      <c r="G40" s="22"/>
      <c r="H40" s="22"/>
      <c r="I40" s="22"/>
      <c r="J40" s="22"/>
      <c r="K40" s="22"/>
    </row>
    <row r="41" spans="2:11" x14ac:dyDescent="0.2">
      <c r="E41" s="59"/>
      <c r="F41" s="232">
        <v>22</v>
      </c>
      <c r="G41" s="22"/>
      <c r="H41" s="22"/>
      <c r="I41" s="22"/>
      <c r="J41" s="22"/>
      <c r="K41" s="22"/>
    </row>
    <row r="42" spans="2:11" x14ac:dyDescent="0.2">
      <c r="E42" s="59"/>
      <c r="F42" s="232">
        <v>23</v>
      </c>
      <c r="G42" s="22"/>
      <c r="H42" s="22"/>
      <c r="I42" s="22"/>
      <c r="J42" s="22"/>
      <c r="K42" s="22"/>
    </row>
    <row r="43" spans="2:11" x14ac:dyDescent="0.2">
      <c r="D43" s="63"/>
      <c r="F43" s="232">
        <v>24</v>
      </c>
      <c r="G43" s="22"/>
      <c r="H43" s="22"/>
      <c r="I43" s="22"/>
      <c r="J43" s="22"/>
      <c r="K43" s="22"/>
    </row>
    <row r="44" spans="2:11" x14ac:dyDescent="0.2">
      <c r="F44" s="232">
        <v>25</v>
      </c>
      <c r="G44" s="22"/>
      <c r="H44" s="22"/>
      <c r="I44" s="22"/>
      <c r="J44" s="22"/>
      <c r="K44" s="22"/>
    </row>
    <row r="45" spans="2:11" x14ac:dyDescent="0.2">
      <c r="F45" s="232">
        <v>26</v>
      </c>
      <c r="G45" s="22"/>
      <c r="H45" s="22"/>
      <c r="I45" s="22"/>
      <c r="J45" s="22"/>
      <c r="K45" s="22"/>
    </row>
    <row r="46" spans="2:11" x14ac:dyDescent="0.2">
      <c r="F46" s="232">
        <v>27</v>
      </c>
      <c r="G46" s="22"/>
      <c r="H46" s="22"/>
      <c r="I46" s="22"/>
      <c r="J46" s="22"/>
      <c r="K46" s="22"/>
    </row>
    <row r="47" spans="2:11" x14ac:dyDescent="0.2">
      <c r="F47" s="232">
        <v>28</v>
      </c>
      <c r="G47" s="22"/>
      <c r="H47" s="22"/>
      <c r="I47" s="22"/>
      <c r="J47" s="22"/>
      <c r="K47" s="22"/>
    </row>
    <row r="48" spans="2:11" x14ac:dyDescent="0.2">
      <c r="F48" s="232">
        <v>29</v>
      </c>
      <c r="G48" s="22"/>
      <c r="H48" s="22"/>
      <c r="I48" s="22"/>
      <c r="J48" s="22"/>
      <c r="K48" s="22"/>
    </row>
    <row r="49" spans="6:11" x14ac:dyDescent="0.2">
      <c r="F49" s="232">
        <v>30</v>
      </c>
      <c r="G49" s="22"/>
      <c r="H49" s="22"/>
      <c r="I49" s="22"/>
      <c r="J49" s="22"/>
      <c r="K49" s="22"/>
    </row>
    <row r="50" spans="6:11" x14ac:dyDescent="0.2">
      <c r="F50" s="232">
        <v>31</v>
      </c>
      <c r="G50" s="22"/>
      <c r="H50" s="22"/>
      <c r="I50" s="22"/>
      <c r="J50" s="22"/>
      <c r="K50" s="22"/>
    </row>
    <row r="51" spans="6:11" x14ac:dyDescent="0.2">
      <c r="F51" s="232">
        <v>32</v>
      </c>
      <c r="G51" s="22"/>
      <c r="H51" s="22"/>
      <c r="I51" s="22"/>
      <c r="J51" s="22"/>
      <c r="K51" s="22"/>
    </row>
    <row r="52" spans="6:11" x14ac:dyDescent="0.2">
      <c r="F52" s="232">
        <v>33</v>
      </c>
      <c r="G52" s="22"/>
      <c r="H52" s="22"/>
      <c r="I52" s="22"/>
      <c r="J52" s="22"/>
      <c r="K52" s="22"/>
    </row>
    <row r="53" spans="6:11" x14ac:dyDescent="0.2">
      <c r="F53" s="232">
        <v>34</v>
      </c>
      <c r="G53" s="22"/>
      <c r="H53" s="22"/>
      <c r="I53" s="22"/>
      <c r="J53" s="22"/>
      <c r="K53" s="22"/>
    </row>
    <row r="54" spans="6:11" x14ac:dyDescent="0.2">
      <c r="F54" s="232">
        <v>35</v>
      </c>
      <c r="G54" s="22"/>
      <c r="H54" s="22"/>
      <c r="I54" s="22"/>
      <c r="J54" s="22"/>
      <c r="K54" s="22"/>
    </row>
    <row r="55" spans="6:11" x14ac:dyDescent="0.2">
      <c r="F55" s="232">
        <v>36</v>
      </c>
      <c r="G55" s="22"/>
      <c r="H55" s="22"/>
      <c r="I55" s="22"/>
      <c r="J55" s="22"/>
      <c r="K55" s="22"/>
    </row>
    <row r="56" spans="6:11" x14ac:dyDescent="0.2">
      <c r="F56" s="232">
        <v>37</v>
      </c>
      <c r="G56" s="22"/>
      <c r="H56" s="22"/>
      <c r="I56" s="22"/>
      <c r="J56" s="22"/>
      <c r="K56" s="22"/>
    </row>
    <row r="57" spans="6:11" x14ac:dyDescent="0.2">
      <c r="F57" s="232">
        <v>38</v>
      </c>
      <c r="G57" s="22"/>
      <c r="H57" s="22"/>
      <c r="I57" s="22"/>
      <c r="J57" s="22"/>
      <c r="K57" s="22"/>
    </row>
    <row r="58" spans="6:11" x14ac:dyDescent="0.2">
      <c r="F58" s="232">
        <v>39</v>
      </c>
      <c r="G58" s="22"/>
      <c r="H58" s="22"/>
      <c r="I58" s="22"/>
      <c r="J58" s="22"/>
      <c r="K58" s="22"/>
    </row>
    <row r="59" spans="6:11" x14ac:dyDescent="0.2">
      <c r="F59" s="232">
        <v>40</v>
      </c>
      <c r="G59" s="22"/>
      <c r="H59" s="22"/>
      <c r="I59" s="22"/>
      <c r="J59" s="22"/>
      <c r="K59" s="22"/>
    </row>
    <row r="60" spans="6:11" x14ac:dyDescent="0.2">
      <c r="F60" s="232">
        <v>41</v>
      </c>
      <c r="G60" s="22"/>
      <c r="H60" s="22"/>
      <c r="I60" s="22"/>
      <c r="J60" s="22"/>
      <c r="K60" s="22"/>
    </row>
    <row r="61" spans="6:11" x14ac:dyDescent="0.2">
      <c r="F61" s="232">
        <v>42</v>
      </c>
      <c r="G61" s="22"/>
      <c r="H61" s="22"/>
      <c r="I61" s="22"/>
      <c r="J61" s="22"/>
      <c r="K61" s="22"/>
    </row>
    <row r="62" spans="6:11" x14ac:dyDescent="0.2">
      <c r="F62" s="232">
        <v>43</v>
      </c>
      <c r="G62" s="22"/>
      <c r="H62" s="22"/>
      <c r="I62" s="22"/>
      <c r="J62" s="22"/>
      <c r="K62" s="22"/>
    </row>
    <row r="63" spans="6:11" x14ac:dyDescent="0.2">
      <c r="F63" s="232">
        <v>44</v>
      </c>
      <c r="G63" s="22"/>
      <c r="H63" s="22"/>
      <c r="I63" s="22"/>
      <c r="J63" s="22"/>
      <c r="K63" s="22"/>
    </row>
    <row r="64" spans="6:11" x14ac:dyDescent="0.2">
      <c r="F64" s="232">
        <v>45</v>
      </c>
      <c r="G64" s="22"/>
      <c r="H64" s="22"/>
      <c r="I64" s="22"/>
      <c r="J64" s="22"/>
      <c r="K64" s="22"/>
    </row>
    <row r="65" spans="6:11" x14ac:dyDescent="0.2">
      <c r="F65" s="232">
        <v>46</v>
      </c>
      <c r="G65" s="22"/>
      <c r="H65" s="22"/>
      <c r="I65" s="22"/>
      <c r="J65" s="22"/>
      <c r="K65" s="22"/>
    </row>
    <row r="66" spans="6:11" x14ac:dyDescent="0.2">
      <c r="F66" s="232">
        <v>47</v>
      </c>
      <c r="G66" s="22"/>
      <c r="H66" s="22"/>
      <c r="I66" s="22"/>
      <c r="J66" s="22"/>
      <c r="K66" s="22"/>
    </row>
    <row r="67" spans="6:11" x14ac:dyDescent="0.2">
      <c r="F67" s="232">
        <v>48</v>
      </c>
      <c r="G67" s="22"/>
      <c r="H67" s="22"/>
      <c r="I67" s="22"/>
      <c r="J67" s="22"/>
      <c r="K67" s="22"/>
    </row>
    <row r="68" spans="6:11" x14ac:dyDescent="0.2">
      <c r="F68" s="232">
        <v>49</v>
      </c>
      <c r="G68" s="22"/>
      <c r="H68" s="22"/>
      <c r="I68" s="22"/>
      <c r="J68" s="22"/>
      <c r="K68" s="22"/>
    </row>
    <row r="69" spans="6:11" x14ac:dyDescent="0.2">
      <c r="F69" s="232">
        <v>50</v>
      </c>
      <c r="G69" s="22"/>
      <c r="H69" s="22"/>
      <c r="I69" s="22"/>
      <c r="J69" s="22"/>
      <c r="K69" s="22"/>
    </row>
    <row r="70" spans="6:11" x14ac:dyDescent="0.2">
      <c r="F70" s="232">
        <v>51</v>
      </c>
      <c r="G70" s="22"/>
      <c r="H70" s="22"/>
      <c r="I70" s="22"/>
      <c r="J70" s="22"/>
      <c r="K70" s="22"/>
    </row>
    <row r="71" spans="6:11" x14ac:dyDescent="0.2">
      <c r="F71" s="232">
        <v>52</v>
      </c>
      <c r="G71" s="22"/>
      <c r="H71" s="22"/>
      <c r="I71" s="22"/>
      <c r="J71" s="22"/>
      <c r="K71" s="22"/>
    </row>
    <row r="72" spans="6:11" x14ac:dyDescent="0.2">
      <c r="F72" s="232">
        <v>53</v>
      </c>
      <c r="G72" s="22"/>
      <c r="H72" s="22"/>
      <c r="I72" s="22"/>
      <c r="J72" s="22"/>
      <c r="K72" s="22"/>
    </row>
    <row r="73" spans="6:11" x14ac:dyDescent="0.2">
      <c r="F73" s="232">
        <v>54</v>
      </c>
      <c r="G73" s="22"/>
      <c r="H73" s="22"/>
      <c r="I73" s="22"/>
      <c r="J73" s="22"/>
      <c r="K73" s="22"/>
    </row>
    <row r="74" spans="6:11" x14ac:dyDescent="0.2">
      <c r="F74" s="232">
        <v>55</v>
      </c>
      <c r="G74" s="22"/>
      <c r="H74" s="22"/>
      <c r="I74" s="22"/>
      <c r="J74" s="22"/>
      <c r="K74" s="22"/>
    </row>
    <row r="75" spans="6:11" x14ac:dyDescent="0.2">
      <c r="F75" s="232">
        <v>56</v>
      </c>
      <c r="G75" s="22"/>
      <c r="H75" s="22"/>
      <c r="I75" s="22"/>
      <c r="J75" s="22"/>
      <c r="K75" s="22"/>
    </row>
    <row r="76" spans="6:11" x14ac:dyDescent="0.2">
      <c r="F76" s="232">
        <v>57</v>
      </c>
      <c r="G76" s="22"/>
      <c r="H76" s="22"/>
      <c r="I76" s="22"/>
      <c r="J76" s="22"/>
      <c r="K76" s="22"/>
    </row>
    <row r="77" spans="6:11" x14ac:dyDescent="0.2">
      <c r="F77" s="232">
        <v>58</v>
      </c>
      <c r="G77" s="22"/>
      <c r="H77" s="22"/>
      <c r="I77" s="22"/>
      <c r="J77" s="22"/>
      <c r="K77" s="22"/>
    </row>
    <row r="78" spans="6:11" x14ac:dyDescent="0.2">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0000000-0002-0000-0700-000000000000}">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87"/>
  <sheetViews>
    <sheetView workbookViewId="0"/>
  </sheetViews>
  <sheetFormatPr defaultColWidth="9.140625" defaultRowHeight="14.25" x14ac:dyDescent="0.2"/>
  <cols>
    <col min="1" max="1" width="9.140625" style="183"/>
    <col min="2" max="2" width="63.42578125" style="183" customWidth="1"/>
    <col min="3" max="3" width="18.42578125" style="183" customWidth="1"/>
    <col min="4" max="4" width="17.85546875" style="183" customWidth="1"/>
    <col min="5" max="5" width="7.42578125" style="183" customWidth="1"/>
    <col min="6" max="6" width="21.140625" style="183" customWidth="1"/>
    <col min="7" max="7" width="18.85546875" style="183" customWidth="1"/>
    <col min="8" max="8" width="17.5703125" style="183" customWidth="1"/>
    <col min="9" max="10" width="12.5703125" style="183" customWidth="1"/>
    <col min="11" max="11" width="28.42578125" style="183" customWidth="1"/>
    <col min="12" max="12" width="20.5703125" style="183" customWidth="1"/>
    <col min="13" max="13" width="17.85546875" style="183" customWidth="1"/>
    <col min="14" max="16384" width="9.140625" style="183"/>
  </cols>
  <sheetData>
    <row r="1" spans="2:16" ht="15.75" x14ac:dyDescent="0.25">
      <c r="B1" s="180" t="s">
        <v>216</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 xml:space="preserve">Excess Coke Oven Gas Flare </v>
      </c>
      <c r="G4" s="151" t="str">
        <f>'Source Information'!$C$3</f>
        <v>Coke oven gas</v>
      </c>
      <c r="H4" s="52"/>
      <c r="I4" s="55"/>
    </row>
    <row r="5" spans="2:16" s="49" customFormat="1" ht="12.75" x14ac:dyDescent="0.2"/>
    <row r="6" spans="2:16" s="49" customFormat="1" ht="15" customHeight="1" x14ac:dyDescent="0.2">
      <c r="B6" s="152" t="s">
        <v>107</v>
      </c>
      <c r="K6" s="50"/>
      <c r="L6" s="50"/>
      <c r="M6" s="50"/>
      <c r="N6" s="50"/>
      <c r="O6" s="50"/>
      <c r="P6" s="51"/>
    </row>
    <row r="7" spans="2:16" s="49" customFormat="1" ht="15.75" customHeight="1" x14ac:dyDescent="0.2">
      <c r="B7" s="150" t="s">
        <v>217</v>
      </c>
    </row>
    <row r="10" spans="2:16" x14ac:dyDescent="0.2">
      <c r="B10" s="22" t="s">
        <v>218</v>
      </c>
      <c r="C10" s="265"/>
      <c r="D10" s="266"/>
      <c r="E10" s="55"/>
      <c r="F10" s="232" t="s">
        <v>179</v>
      </c>
      <c r="G10" s="232" t="s">
        <v>180</v>
      </c>
      <c r="H10" s="263" t="s">
        <v>181</v>
      </c>
      <c r="I10" s="263"/>
      <c r="J10" s="55"/>
      <c r="K10" s="55"/>
      <c r="L10" s="55"/>
    </row>
    <row r="11" spans="2:16" x14ac:dyDescent="0.2">
      <c r="B11" s="22" t="s">
        <v>219</v>
      </c>
      <c r="C11" s="265"/>
      <c r="D11" s="266"/>
      <c r="E11" s="59"/>
      <c r="F11" s="22" t="s">
        <v>183</v>
      </c>
      <c r="G11" s="60" t="s">
        <v>149</v>
      </c>
      <c r="H11" s="26"/>
      <c r="I11" s="26"/>
      <c r="J11" s="55"/>
      <c r="K11" s="55"/>
      <c r="L11" s="55"/>
    </row>
    <row r="12" spans="2:16" x14ac:dyDescent="0.2">
      <c r="B12" s="28" t="s">
        <v>220</v>
      </c>
      <c r="C12" s="265"/>
      <c r="D12" s="266"/>
      <c r="E12" s="55"/>
      <c r="F12" s="22" t="s">
        <v>185</v>
      </c>
      <c r="G12" s="225" t="s">
        <v>150</v>
      </c>
      <c r="H12" s="264"/>
      <c r="I12" s="264"/>
      <c r="J12" s="55"/>
      <c r="K12" s="55"/>
      <c r="L12" s="55"/>
    </row>
    <row r="13" spans="2:16" x14ac:dyDescent="0.2">
      <c r="B13" s="28" t="s">
        <v>190</v>
      </c>
      <c r="C13" s="265"/>
      <c r="D13" s="266"/>
      <c r="E13" s="59"/>
      <c r="F13" s="22" t="s">
        <v>187</v>
      </c>
      <c r="G13" s="225" t="s">
        <v>150</v>
      </c>
      <c r="H13" s="264"/>
      <c r="I13" s="264"/>
      <c r="J13" s="55"/>
      <c r="K13" s="55"/>
      <c r="L13" s="55"/>
    </row>
    <row r="14" spans="2:16" x14ac:dyDescent="0.2">
      <c r="B14" s="22" t="s">
        <v>221</v>
      </c>
      <c r="C14" s="265"/>
      <c r="D14" s="266"/>
      <c r="E14" s="59"/>
      <c r="F14" s="55"/>
      <c r="G14" s="55"/>
      <c r="H14" s="55"/>
      <c r="I14" s="55"/>
      <c r="J14" s="55"/>
      <c r="K14" s="55"/>
      <c r="L14" s="55"/>
    </row>
    <row r="15" spans="2:16" x14ac:dyDescent="0.2">
      <c r="B15" s="22" t="s">
        <v>222</v>
      </c>
      <c r="C15" s="265"/>
      <c r="D15" s="266"/>
      <c r="E15" s="59"/>
      <c r="F15" s="55"/>
      <c r="G15" s="55"/>
      <c r="H15" s="55"/>
      <c r="I15" s="55"/>
      <c r="J15" s="55"/>
      <c r="K15" s="55"/>
      <c r="L15" s="55"/>
    </row>
    <row r="16" spans="2:16" x14ac:dyDescent="0.2">
      <c r="B16" s="22" t="s">
        <v>223</v>
      </c>
      <c r="C16" s="265"/>
      <c r="D16" s="266"/>
      <c r="E16" s="59"/>
      <c r="F16" s="4" t="s">
        <v>189</v>
      </c>
      <c r="G16" s="55"/>
      <c r="H16" s="55"/>
      <c r="I16" s="55"/>
      <c r="J16" s="55"/>
      <c r="K16" s="55"/>
      <c r="L16" s="55"/>
    </row>
    <row r="17" spans="2:12" x14ac:dyDescent="0.2">
      <c r="B17" s="22" t="s">
        <v>224</v>
      </c>
      <c r="C17" s="265"/>
      <c r="D17" s="266"/>
      <c r="E17" s="59"/>
      <c r="F17" s="55"/>
      <c r="G17" s="55"/>
      <c r="H17" s="55"/>
      <c r="I17" s="55"/>
      <c r="J17" s="55"/>
      <c r="K17" s="55"/>
      <c r="L17" s="55"/>
    </row>
    <row r="18" spans="2:12" x14ac:dyDescent="0.2">
      <c r="B18" s="22" t="s">
        <v>225</v>
      </c>
      <c r="C18" s="265"/>
      <c r="D18" s="266"/>
      <c r="E18" s="59"/>
      <c r="F18" s="27" t="s">
        <v>192</v>
      </c>
      <c r="G18" s="232">
        <v>0</v>
      </c>
      <c r="H18" s="232">
        <v>15</v>
      </c>
      <c r="I18" s="232">
        <v>30</v>
      </c>
      <c r="J18" s="232">
        <v>45</v>
      </c>
      <c r="K18" s="232" t="s">
        <v>132</v>
      </c>
      <c r="L18" s="55"/>
    </row>
    <row r="19" spans="2:12" x14ac:dyDescent="0.2">
      <c r="B19" s="22" t="s">
        <v>226</v>
      </c>
      <c r="C19" s="265"/>
      <c r="D19" s="266"/>
      <c r="E19" s="59"/>
      <c r="F19" s="232">
        <v>0</v>
      </c>
      <c r="G19" s="22"/>
      <c r="H19" s="22"/>
      <c r="I19" s="22"/>
      <c r="J19" s="22"/>
      <c r="K19" s="22"/>
      <c r="L19" s="55"/>
    </row>
    <row r="20" spans="2:12" x14ac:dyDescent="0.2">
      <c r="B20" s="22" t="s">
        <v>227</v>
      </c>
      <c r="C20" s="265"/>
      <c r="D20" s="266"/>
      <c r="E20" s="59"/>
      <c r="F20" s="232">
        <v>1</v>
      </c>
      <c r="G20" s="22"/>
      <c r="H20" s="22"/>
      <c r="I20" s="22"/>
      <c r="J20" s="22"/>
      <c r="K20" s="22"/>
      <c r="L20" s="55"/>
    </row>
    <row r="21" spans="2:12" x14ac:dyDescent="0.2">
      <c r="B21" s="22" t="s">
        <v>228</v>
      </c>
      <c r="C21" s="265"/>
      <c r="D21" s="266"/>
      <c r="E21" s="59"/>
      <c r="F21" s="232">
        <v>2</v>
      </c>
      <c r="G21" s="22"/>
      <c r="H21" s="22"/>
      <c r="I21" s="22"/>
      <c r="J21" s="22"/>
      <c r="K21" s="22"/>
      <c r="L21" s="55"/>
    </row>
    <row r="22" spans="2:12" x14ac:dyDescent="0.2">
      <c r="B22" s="64" t="s">
        <v>229</v>
      </c>
      <c r="C22" s="265"/>
      <c r="D22" s="266"/>
      <c r="E22" s="59"/>
      <c r="F22" s="232">
        <v>3</v>
      </c>
      <c r="G22" s="22"/>
      <c r="H22" s="22"/>
      <c r="I22" s="22"/>
      <c r="J22" s="22"/>
      <c r="K22" s="22"/>
      <c r="L22" s="55"/>
    </row>
    <row r="23" spans="2:12" x14ac:dyDescent="0.2">
      <c r="B23" s="22"/>
      <c r="C23" s="22" t="s">
        <v>230</v>
      </c>
      <c r="D23" s="22" t="s">
        <v>231</v>
      </c>
      <c r="E23" s="55"/>
      <c r="F23" s="232">
        <v>4</v>
      </c>
      <c r="G23" s="22"/>
      <c r="H23" s="22"/>
      <c r="I23" s="22"/>
      <c r="J23" s="22"/>
      <c r="K23" s="22"/>
      <c r="L23" s="55"/>
    </row>
    <row r="24" spans="2:12" x14ac:dyDescent="0.2">
      <c r="B24" s="22" t="s">
        <v>232</v>
      </c>
      <c r="C24" s="22"/>
      <c r="D24" s="22"/>
      <c r="E24" s="59"/>
      <c r="F24" s="232">
        <v>5</v>
      </c>
      <c r="G24" s="22"/>
      <c r="H24" s="22"/>
      <c r="I24" s="22"/>
      <c r="J24" s="22"/>
      <c r="K24" s="22"/>
      <c r="L24" s="55"/>
    </row>
    <row r="25" spans="2:12" x14ac:dyDescent="0.2">
      <c r="B25" s="22" t="s">
        <v>233</v>
      </c>
      <c r="C25" s="22"/>
      <c r="D25" s="22"/>
      <c r="E25" s="59"/>
      <c r="F25" s="232">
        <v>6</v>
      </c>
      <c r="G25" s="22"/>
      <c r="H25" s="22"/>
      <c r="I25" s="22"/>
      <c r="J25" s="22"/>
      <c r="K25" s="22"/>
      <c r="L25" s="55"/>
    </row>
    <row r="26" spans="2:12" x14ac:dyDescent="0.2">
      <c r="B26" s="65" t="s">
        <v>234</v>
      </c>
      <c r="C26" s="22"/>
      <c r="D26" s="22"/>
      <c r="E26" s="59"/>
      <c r="F26" s="232">
        <v>7</v>
      </c>
      <c r="G26" s="22"/>
      <c r="H26" s="22"/>
      <c r="I26" s="22"/>
      <c r="J26" s="22"/>
      <c r="K26" s="22"/>
      <c r="L26" s="55"/>
    </row>
    <row r="27" spans="2:12" x14ac:dyDescent="0.2">
      <c r="B27" s="65" t="s">
        <v>235</v>
      </c>
      <c r="C27" s="22"/>
      <c r="D27" s="22"/>
      <c r="E27" s="59"/>
      <c r="F27" s="232">
        <v>8</v>
      </c>
      <c r="G27" s="22"/>
      <c r="H27" s="22"/>
      <c r="I27" s="22"/>
      <c r="J27" s="22"/>
      <c r="K27" s="22"/>
      <c r="L27" s="55"/>
    </row>
    <row r="28" spans="2:12" x14ac:dyDescent="0.2">
      <c r="B28" s="65" t="s">
        <v>236</v>
      </c>
      <c r="C28" s="22"/>
      <c r="D28" s="22"/>
      <c r="E28" s="59"/>
      <c r="F28" s="232">
        <v>9</v>
      </c>
      <c r="G28" s="22"/>
      <c r="H28" s="22"/>
      <c r="I28" s="22"/>
      <c r="J28" s="22"/>
      <c r="K28" s="22"/>
      <c r="L28" s="55"/>
    </row>
    <row r="29" spans="2:12" x14ac:dyDescent="0.2">
      <c r="B29" s="65" t="s">
        <v>237</v>
      </c>
      <c r="C29" s="22"/>
      <c r="D29" s="22"/>
      <c r="E29" s="59"/>
      <c r="F29" s="232">
        <v>10</v>
      </c>
      <c r="G29" s="22"/>
      <c r="H29" s="22"/>
      <c r="I29" s="22"/>
      <c r="J29" s="22"/>
      <c r="K29" s="22"/>
      <c r="L29" s="55"/>
    </row>
    <row r="30" spans="2:12" x14ac:dyDescent="0.2">
      <c r="B30" s="22" t="s">
        <v>238</v>
      </c>
      <c r="C30" s="22"/>
      <c r="D30" s="22"/>
      <c r="E30" s="59"/>
      <c r="F30" s="232">
        <v>11</v>
      </c>
      <c r="G30" s="22"/>
      <c r="H30" s="22"/>
      <c r="I30" s="22"/>
      <c r="J30" s="22"/>
      <c r="K30" s="22"/>
      <c r="L30" s="55"/>
    </row>
    <row r="31" spans="2:12" x14ac:dyDescent="0.2">
      <c r="B31" s="65" t="s">
        <v>239</v>
      </c>
      <c r="C31" s="22"/>
      <c r="D31" s="22"/>
      <c r="E31" s="59"/>
      <c r="F31" s="232">
        <v>12</v>
      </c>
      <c r="G31" s="22"/>
      <c r="H31" s="22"/>
      <c r="I31" s="22"/>
      <c r="J31" s="22"/>
      <c r="K31" s="22"/>
      <c r="L31" s="55"/>
    </row>
    <row r="32" spans="2:12" x14ac:dyDescent="0.2">
      <c r="B32" s="65" t="s">
        <v>240</v>
      </c>
      <c r="C32" s="22"/>
      <c r="D32" s="22"/>
      <c r="E32" s="59"/>
      <c r="F32" s="232">
        <v>13</v>
      </c>
      <c r="G32" s="22"/>
      <c r="H32" s="22"/>
      <c r="I32" s="22"/>
      <c r="J32" s="22"/>
      <c r="K32" s="22"/>
      <c r="L32" s="55"/>
    </row>
    <row r="33" spans="2:12" x14ac:dyDescent="0.2">
      <c r="B33" s="65" t="s">
        <v>241</v>
      </c>
      <c r="C33" s="22"/>
      <c r="D33" s="22"/>
      <c r="E33" s="59"/>
      <c r="F33" s="232">
        <v>14</v>
      </c>
      <c r="G33" s="22"/>
      <c r="H33" s="22"/>
      <c r="I33" s="22"/>
      <c r="J33" s="22"/>
      <c r="K33" s="22"/>
      <c r="L33" s="55"/>
    </row>
    <row r="34" spans="2:12" x14ac:dyDescent="0.2">
      <c r="B34" s="65" t="s">
        <v>242</v>
      </c>
      <c r="C34" s="22"/>
      <c r="D34" s="22"/>
      <c r="E34" s="59"/>
      <c r="F34" s="232">
        <v>15</v>
      </c>
      <c r="G34" s="22"/>
      <c r="H34" s="22"/>
      <c r="I34" s="22"/>
      <c r="J34" s="22"/>
      <c r="K34" s="22"/>
      <c r="L34" s="55"/>
    </row>
    <row r="35" spans="2:12" x14ac:dyDescent="0.2">
      <c r="B35" s="65" t="s">
        <v>243</v>
      </c>
      <c r="C35" s="22"/>
      <c r="D35" s="22"/>
      <c r="E35" s="59"/>
      <c r="F35" s="232">
        <v>16</v>
      </c>
      <c r="G35" s="22"/>
      <c r="H35" s="22"/>
      <c r="I35" s="22"/>
      <c r="J35" s="22"/>
      <c r="K35" s="22"/>
      <c r="L35" s="55"/>
    </row>
    <row r="36" spans="2:12" x14ac:dyDescent="0.2">
      <c r="B36" s="65" t="s">
        <v>244</v>
      </c>
      <c r="C36" s="22"/>
      <c r="D36" s="22"/>
      <c r="E36" s="59"/>
      <c r="F36" s="232">
        <v>17</v>
      </c>
      <c r="G36" s="22"/>
      <c r="H36" s="22"/>
      <c r="I36" s="22"/>
      <c r="J36" s="22"/>
      <c r="K36" s="22"/>
      <c r="L36" s="55"/>
    </row>
    <row r="37" spans="2:12" x14ac:dyDescent="0.2">
      <c r="B37" s="22" t="s">
        <v>245</v>
      </c>
      <c r="C37" s="22"/>
      <c r="D37" s="22"/>
      <c r="E37" s="59"/>
      <c r="F37" s="232">
        <v>18</v>
      </c>
      <c r="G37" s="22"/>
      <c r="H37" s="22"/>
      <c r="I37" s="22"/>
      <c r="J37" s="22"/>
      <c r="K37" s="22"/>
      <c r="L37" s="55"/>
    </row>
    <row r="38" spans="2:12" x14ac:dyDescent="0.2">
      <c r="B38" s="66" t="s">
        <v>246</v>
      </c>
      <c r="C38" s="22"/>
      <c r="D38" s="22"/>
      <c r="E38" s="59"/>
      <c r="F38" s="232">
        <v>19</v>
      </c>
      <c r="G38" s="22"/>
      <c r="H38" s="22"/>
      <c r="I38" s="22"/>
      <c r="J38" s="22"/>
      <c r="K38" s="22"/>
      <c r="L38" s="55"/>
    </row>
    <row r="39" spans="2:12" x14ac:dyDescent="0.2">
      <c r="B39" s="66" t="s">
        <v>247</v>
      </c>
      <c r="C39" s="22"/>
      <c r="D39" s="22"/>
      <c r="E39" s="59"/>
      <c r="F39" s="232">
        <v>20</v>
      </c>
      <c r="G39" s="22"/>
      <c r="H39" s="22"/>
      <c r="I39" s="22"/>
      <c r="J39" s="22"/>
      <c r="K39" s="22"/>
      <c r="L39" s="55"/>
    </row>
    <row r="40" spans="2:12" x14ac:dyDescent="0.2">
      <c r="B40" s="22" t="s">
        <v>248</v>
      </c>
      <c r="C40" s="22"/>
      <c r="D40" s="22"/>
      <c r="E40" s="59"/>
      <c r="F40" s="232">
        <v>21</v>
      </c>
      <c r="G40" s="22"/>
      <c r="H40" s="22"/>
      <c r="I40" s="22"/>
      <c r="J40" s="22"/>
      <c r="K40" s="22"/>
      <c r="L40" s="55"/>
    </row>
    <row r="41" spans="2:12" x14ac:dyDescent="0.2">
      <c r="B41" s="22" t="s">
        <v>249</v>
      </c>
      <c r="C41" s="22"/>
      <c r="D41" s="22"/>
      <c r="E41" s="59"/>
      <c r="F41" s="232">
        <v>22</v>
      </c>
      <c r="G41" s="22"/>
      <c r="H41" s="22"/>
      <c r="I41" s="22"/>
      <c r="J41" s="22"/>
      <c r="K41" s="22"/>
      <c r="L41" s="55"/>
    </row>
    <row r="42" spans="2:12" x14ac:dyDescent="0.2">
      <c r="B42" s="55"/>
      <c r="C42" s="55"/>
      <c r="D42" s="55"/>
      <c r="E42" s="59"/>
      <c r="F42" s="232">
        <v>23</v>
      </c>
      <c r="G42" s="22"/>
      <c r="H42" s="22"/>
      <c r="I42" s="22"/>
      <c r="J42" s="22"/>
      <c r="K42" s="22"/>
      <c r="L42" s="55"/>
    </row>
    <row r="43" spans="2:12" x14ac:dyDescent="0.2">
      <c r="B43" s="55"/>
      <c r="C43" s="55"/>
      <c r="D43" s="55"/>
      <c r="E43" s="55"/>
      <c r="F43" s="232">
        <v>24</v>
      </c>
      <c r="G43" s="22"/>
      <c r="H43" s="22"/>
      <c r="I43" s="22"/>
      <c r="J43" s="22"/>
      <c r="K43" s="22"/>
      <c r="L43" s="55"/>
    </row>
    <row r="44" spans="2:12" x14ac:dyDescent="0.2">
      <c r="B44" s="55"/>
      <c r="C44" s="55"/>
      <c r="D44" s="55"/>
      <c r="E44" s="55"/>
      <c r="F44" s="232">
        <v>25</v>
      </c>
      <c r="G44" s="22"/>
      <c r="H44" s="22"/>
      <c r="I44" s="22"/>
      <c r="J44" s="22"/>
      <c r="K44" s="22"/>
      <c r="L44" s="55"/>
    </row>
    <row r="45" spans="2:12" x14ac:dyDescent="0.2">
      <c r="B45" s="55"/>
      <c r="C45" s="55"/>
      <c r="D45" s="55"/>
      <c r="E45" s="55"/>
      <c r="F45" s="232">
        <v>26</v>
      </c>
      <c r="G45" s="22"/>
      <c r="H45" s="22"/>
      <c r="I45" s="22"/>
      <c r="J45" s="22"/>
      <c r="K45" s="22"/>
      <c r="L45" s="55"/>
    </row>
    <row r="46" spans="2:12" x14ac:dyDescent="0.2">
      <c r="B46" s="55"/>
      <c r="C46" s="55"/>
      <c r="D46" s="55"/>
      <c r="E46" s="55"/>
      <c r="F46" s="232">
        <v>27</v>
      </c>
      <c r="G46" s="22"/>
      <c r="H46" s="22"/>
      <c r="I46" s="22"/>
      <c r="J46" s="22"/>
      <c r="K46" s="22"/>
      <c r="L46" s="55"/>
    </row>
    <row r="47" spans="2:12" x14ac:dyDescent="0.2">
      <c r="B47" s="55"/>
      <c r="C47" s="55"/>
      <c r="D47" s="55"/>
      <c r="E47" s="55"/>
      <c r="F47" s="232">
        <v>28</v>
      </c>
      <c r="G47" s="22"/>
      <c r="H47" s="22"/>
      <c r="I47" s="22"/>
      <c r="J47" s="22"/>
      <c r="K47" s="22"/>
      <c r="L47" s="55"/>
    </row>
    <row r="48" spans="2:12" x14ac:dyDescent="0.2">
      <c r="B48" s="55"/>
      <c r="C48" s="55"/>
      <c r="D48" s="55"/>
      <c r="E48" s="55"/>
      <c r="F48" s="232">
        <v>29</v>
      </c>
      <c r="G48" s="22"/>
      <c r="H48" s="22"/>
      <c r="I48" s="22"/>
      <c r="J48" s="22"/>
      <c r="K48" s="22"/>
      <c r="L48" s="55"/>
    </row>
    <row r="49" spans="2:12" x14ac:dyDescent="0.2">
      <c r="B49" s="55"/>
      <c r="C49" s="55"/>
      <c r="D49" s="55"/>
      <c r="E49" s="55"/>
      <c r="F49" s="232">
        <v>30</v>
      </c>
      <c r="G49" s="22"/>
      <c r="H49" s="22"/>
      <c r="I49" s="22"/>
      <c r="J49" s="22"/>
      <c r="K49" s="22"/>
      <c r="L49" s="55"/>
    </row>
    <row r="50" spans="2:12" x14ac:dyDescent="0.2">
      <c r="B50" s="55"/>
      <c r="C50" s="55"/>
      <c r="D50" s="55"/>
      <c r="E50" s="55"/>
      <c r="F50" s="232">
        <v>31</v>
      </c>
      <c r="G50" s="22"/>
      <c r="H50" s="22"/>
      <c r="I50" s="22"/>
      <c r="J50" s="22"/>
      <c r="K50" s="22"/>
      <c r="L50" s="55"/>
    </row>
    <row r="51" spans="2:12" x14ac:dyDescent="0.2">
      <c r="B51" s="55"/>
      <c r="C51" s="55"/>
      <c r="D51" s="55"/>
      <c r="E51" s="55"/>
      <c r="F51" s="232">
        <v>32</v>
      </c>
      <c r="G51" s="22"/>
      <c r="H51" s="22"/>
      <c r="I51" s="22"/>
      <c r="J51" s="22"/>
      <c r="K51" s="22"/>
      <c r="L51" s="55"/>
    </row>
    <row r="52" spans="2:12" x14ac:dyDescent="0.2">
      <c r="B52" s="55"/>
      <c r="C52" s="55"/>
      <c r="D52" s="55"/>
      <c r="E52" s="55"/>
      <c r="F52" s="232">
        <v>33</v>
      </c>
      <c r="G52" s="22"/>
      <c r="H52" s="22"/>
      <c r="I52" s="22"/>
      <c r="J52" s="22"/>
      <c r="K52" s="22"/>
      <c r="L52" s="55"/>
    </row>
    <row r="53" spans="2:12" x14ac:dyDescent="0.2">
      <c r="B53" s="55"/>
      <c r="C53" s="55"/>
      <c r="D53" s="55"/>
      <c r="E53" s="55"/>
      <c r="F53" s="232">
        <v>34</v>
      </c>
      <c r="G53" s="22"/>
      <c r="H53" s="22"/>
      <c r="I53" s="22"/>
      <c r="J53" s="22"/>
      <c r="K53" s="22"/>
      <c r="L53" s="55"/>
    </row>
    <row r="54" spans="2:12" x14ac:dyDescent="0.2">
      <c r="B54" s="55"/>
      <c r="C54" s="55"/>
      <c r="D54" s="55"/>
      <c r="E54" s="55"/>
      <c r="F54" s="232">
        <v>35</v>
      </c>
      <c r="G54" s="22"/>
      <c r="H54" s="22"/>
      <c r="I54" s="22"/>
      <c r="J54" s="22"/>
      <c r="K54" s="22"/>
      <c r="L54" s="55"/>
    </row>
    <row r="55" spans="2:12" x14ac:dyDescent="0.2">
      <c r="B55" s="55"/>
      <c r="C55" s="55"/>
      <c r="D55" s="55"/>
      <c r="E55" s="55"/>
      <c r="F55" s="232">
        <v>36</v>
      </c>
      <c r="G55" s="22"/>
      <c r="H55" s="22"/>
      <c r="I55" s="22"/>
      <c r="J55" s="22"/>
      <c r="K55" s="22"/>
      <c r="L55" s="55"/>
    </row>
    <row r="56" spans="2:12" x14ac:dyDescent="0.2">
      <c r="B56" s="55"/>
      <c r="C56" s="55"/>
      <c r="D56" s="55"/>
      <c r="E56" s="55"/>
      <c r="F56" s="232">
        <v>37</v>
      </c>
      <c r="G56" s="22"/>
      <c r="H56" s="22"/>
      <c r="I56" s="22"/>
      <c r="J56" s="22"/>
      <c r="K56" s="22"/>
      <c r="L56" s="55"/>
    </row>
    <row r="57" spans="2:12" x14ac:dyDescent="0.2">
      <c r="B57" s="55"/>
      <c r="C57" s="55"/>
      <c r="D57" s="55"/>
      <c r="E57" s="55"/>
      <c r="F57" s="232">
        <v>38</v>
      </c>
      <c r="G57" s="22"/>
      <c r="H57" s="22"/>
      <c r="I57" s="22"/>
      <c r="J57" s="22"/>
      <c r="K57" s="22"/>
      <c r="L57" s="55"/>
    </row>
    <row r="58" spans="2:12" x14ac:dyDescent="0.2">
      <c r="B58" s="55"/>
      <c r="C58" s="55"/>
      <c r="D58" s="55"/>
      <c r="E58" s="55"/>
      <c r="F58" s="232">
        <v>39</v>
      </c>
      <c r="G58" s="22"/>
      <c r="H58" s="22"/>
      <c r="I58" s="22"/>
      <c r="J58" s="22"/>
      <c r="K58" s="22"/>
      <c r="L58" s="55"/>
    </row>
    <row r="59" spans="2:12" x14ac:dyDescent="0.2">
      <c r="B59" s="55"/>
      <c r="C59" s="55"/>
      <c r="D59" s="55"/>
      <c r="E59" s="55"/>
      <c r="F59" s="232">
        <v>40</v>
      </c>
      <c r="G59" s="22"/>
      <c r="H59" s="22"/>
      <c r="I59" s="22"/>
      <c r="J59" s="22"/>
      <c r="K59" s="22"/>
      <c r="L59" s="55"/>
    </row>
    <row r="60" spans="2:12" x14ac:dyDescent="0.2">
      <c r="B60" s="55"/>
      <c r="C60" s="55"/>
      <c r="D60" s="55"/>
      <c r="E60" s="55"/>
      <c r="F60" s="232">
        <v>41</v>
      </c>
      <c r="G60" s="22"/>
      <c r="H60" s="22"/>
      <c r="I60" s="22"/>
      <c r="J60" s="22"/>
      <c r="K60" s="22"/>
      <c r="L60" s="55"/>
    </row>
    <row r="61" spans="2:12" x14ac:dyDescent="0.2">
      <c r="B61" s="55"/>
      <c r="C61" s="55"/>
      <c r="D61" s="55"/>
      <c r="E61" s="55"/>
      <c r="F61" s="232">
        <v>42</v>
      </c>
      <c r="G61" s="22"/>
      <c r="H61" s="22"/>
      <c r="I61" s="22"/>
      <c r="J61" s="22"/>
      <c r="K61" s="22"/>
      <c r="L61" s="55"/>
    </row>
    <row r="62" spans="2:12" x14ac:dyDescent="0.2">
      <c r="B62" s="55"/>
      <c r="C62" s="55"/>
      <c r="D62" s="55"/>
      <c r="E62" s="55"/>
      <c r="F62" s="232">
        <v>43</v>
      </c>
      <c r="G62" s="22"/>
      <c r="H62" s="22"/>
      <c r="I62" s="22"/>
      <c r="J62" s="22"/>
      <c r="K62" s="22"/>
      <c r="L62" s="55"/>
    </row>
    <row r="63" spans="2:12" x14ac:dyDescent="0.2">
      <c r="B63" s="55"/>
      <c r="C63" s="55"/>
      <c r="D63" s="55"/>
      <c r="E63" s="55"/>
      <c r="F63" s="232">
        <v>44</v>
      </c>
      <c r="G63" s="22"/>
      <c r="H63" s="22"/>
      <c r="I63" s="22"/>
      <c r="J63" s="22"/>
      <c r="K63" s="22"/>
      <c r="L63" s="55"/>
    </row>
    <row r="64" spans="2:12" x14ac:dyDescent="0.2">
      <c r="B64" s="55"/>
      <c r="C64" s="55"/>
      <c r="D64" s="55"/>
      <c r="E64" s="55"/>
      <c r="F64" s="232">
        <v>45</v>
      </c>
      <c r="G64" s="22"/>
      <c r="H64" s="22"/>
      <c r="I64" s="22"/>
      <c r="J64" s="22"/>
      <c r="K64" s="22"/>
      <c r="L64" s="55"/>
    </row>
    <row r="65" spans="2:12" x14ac:dyDescent="0.2">
      <c r="B65" s="55"/>
      <c r="C65" s="55"/>
      <c r="D65" s="55"/>
      <c r="E65" s="55"/>
      <c r="F65" s="232">
        <v>46</v>
      </c>
      <c r="G65" s="22"/>
      <c r="H65" s="22"/>
      <c r="I65" s="22"/>
      <c r="J65" s="22"/>
      <c r="K65" s="22"/>
      <c r="L65" s="55"/>
    </row>
    <row r="66" spans="2:12" x14ac:dyDescent="0.2">
      <c r="B66" s="55"/>
      <c r="C66" s="55"/>
      <c r="D66" s="55"/>
      <c r="E66" s="55"/>
      <c r="F66" s="232">
        <v>47</v>
      </c>
      <c r="G66" s="22"/>
      <c r="H66" s="22"/>
      <c r="I66" s="22"/>
      <c r="J66" s="22"/>
      <c r="K66" s="22"/>
      <c r="L66" s="55"/>
    </row>
    <row r="67" spans="2:12" x14ac:dyDescent="0.2">
      <c r="B67" s="55"/>
      <c r="C67" s="55"/>
      <c r="D67" s="55"/>
      <c r="E67" s="55"/>
      <c r="F67" s="232">
        <v>48</v>
      </c>
      <c r="G67" s="22"/>
      <c r="H67" s="22"/>
      <c r="I67" s="22"/>
      <c r="J67" s="22"/>
      <c r="K67" s="22"/>
      <c r="L67" s="55"/>
    </row>
    <row r="68" spans="2:12" x14ac:dyDescent="0.2">
      <c r="B68" s="55"/>
      <c r="C68" s="55"/>
      <c r="D68" s="55"/>
      <c r="E68" s="55"/>
      <c r="F68" s="232">
        <v>49</v>
      </c>
      <c r="G68" s="22"/>
      <c r="H68" s="22"/>
      <c r="I68" s="22"/>
      <c r="J68" s="22"/>
      <c r="K68" s="22"/>
      <c r="L68" s="55"/>
    </row>
    <row r="69" spans="2:12" x14ac:dyDescent="0.2">
      <c r="B69" s="55"/>
      <c r="C69" s="55"/>
      <c r="D69" s="55"/>
      <c r="E69" s="55"/>
      <c r="F69" s="232">
        <v>50</v>
      </c>
      <c r="G69" s="22"/>
      <c r="H69" s="22"/>
      <c r="I69" s="22"/>
      <c r="J69" s="22"/>
      <c r="K69" s="22"/>
      <c r="L69" s="55"/>
    </row>
    <row r="70" spans="2:12" x14ac:dyDescent="0.2">
      <c r="B70" s="55"/>
      <c r="C70" s="55"/>
      <c r="D70" s="55"/>
      <c r="E70" s="55"/>
      <c r="F70" s="232">
        <v>51</v>
      </c>
      <c r="G70" s="22"/>
      <c r="H70" s="22"/>
      <c r="I70" s="22"/>
      <c r="J70" s="22"/>
      <c r="K70" s="22"/>
      <c r="L70" s="55"/>
    </row>
    <row r="71" spans="2:12" x14ac:dyDescent="0.2">
      <c r="B71" s="55"/>
      <c r="C71" s="55"/>
      <c r="D71" s="55"/>
      <c r="E71" s="55"/>
      <c r="F71" s="232">
        <v>52</v>
      </c>
      <c r="G71" s="22"/>
      <c r="H71" s="22"/>
      <c r="I71" s="22"/>
      <c r="J71" s="22"/>
      <c r="K71" s="22"/>
      <c r="L71" s="55"/>
    </row>
    <row r="72" spans="2:12" x14ac:dyDescent="0.2">
      <c r="B72" s="55"/>
      <c r="C72" s="55"/>
      <c r="D72" s="55"/>
      <c r="E72" s="55"/>
      <c r="F72" s="232">
        <v>53</v>
      </c>
      <c r="G72" s="22"/>
      <c r="H72" s="22"/>
      <c r="I72" s="22"/>
      <c r="J72" s="22"/>
      <c r="K72" s="22"/>
      <c r="L72" s="55"/>
    </row>
    <row r="73" spans="2:12" x14ac:dyDescent="0.2">
      <c r="B73" s="55"/>
      <c r="C73" s="55"/>
      <c r="D73" s="55"/>
      <c r="E73" s="55"/>
      <c r="F73" s="232">
        <v>54</v>
      </c>
      <c r="G73" s="22"/>
      <c r="H73" s="22"/>
      <c r="I73" s="22"/>
      <c r="J73" s="22"/>
      <c r="K73" s="22"/>
      <c r="L73" s="55"/>
    </row>
    <row r="74" spans="2:12" x14ac:dyDescent="0.2">
      <c r="B74" s="55"/>
      <c r="C74" s="55"/>
      <c r="D74" s="55"/>
      <c r="E74" s="55"/>
      <c r="F74" s="232">
        <v>55</v>
      </c>
      <c r="G74" s="22"/>
      <c r="H74" s="22"/>
      <c r="I74" s="22"/>
      <c r="J74" s="22"/>
      <c r="K74" s="22"/>
      <c r="L74" s="55"/>
    </row>
    <row r="75" spans="2:12" x14ac:dyDescent="0.2">
      <c r="B75" s="55"/>
      <c r="C75" s="55"/>
      <c r="D75" s="55"/>
      <c r="E75" s="55"/>
      <c r="F75" s="232">
        <v>56</v>
      </c>
      <c r="G75" s="22"/>
      <c r="H75" s="22"/>
      <c r="I75" s="22"/>
      <c r="J75" s="22"/>
      <c r="K75" s="22"/>
      <c r="L75" s="55"/>
    </row>
    <row r="76" spans="2:12" x14ac:dyDescent="0.2">
      <c r="B76" s="55"/>
      <c r="C76" s="55"/>
      <c r="D76" s="55"/>
      <c r="E76" s="55"/>
      <c r="F76" s="232">
        <v>57</v>
      </c>
      <c r="G76" s="22"/>
      <c r="H76" s="22"/>
      <c r="I76" s="22"/>
      <c r="J76" s="22"/>
      <c r="K76" s="22"/>
      <c r="L76" s="55"/>
    </row>
    <row r="77" spans="2:12" x14ac:dyDescent="0.2">
      <c r="B77" s="55"/>
      <c r="C77" s="55"/>
      <c r="D77" s="55"/>
      <c r="E77" s="55"/>
      <c r="F77" s="232">
        <v>58</v>
      </c>
      <c r="G77" s="22"/>
      <c r="H77" s="22"/>
      <c r="I77" s="22"/>
      <c r="J77" s="22"/>
      <c r="K77" s="22"/>
      <c r="L77" s="55"/>
    </row>
    <row r="78" spans="2:12" x14ac:dyDescent="0.2">
      <c r="B78" s="55"/>
      <c r="C78" s="55"/>
      <c r="D78" s="55"/>
      <c r="E78" s="55"/>
      <c r="F78" s="232">
        <v>59</v>
      </c>
      <c r="G78" s="22"/>
      <c r="H78" s="22"/>
      <c r="I78" s="22"/>
      <c r="J78" s="22"/>
      <c r="K78" s="22"/>
      <c r="L78" s="55"/>
    </row>
    <row r="79" spans="2:12" x14ac:dyDescent="0.2">
      <c r="B79" s="55"/>
      <c r="C79" s="55"/>
      <c r="D79" s="55"/>
      <c r="E79" s="55"/>
      <c r="F79" s="55"/>
      <c r="G79" s="55"/>
      <c r="H79" s="55"/>
      <c r="I79" s="55"/>
      <c r="J79" s="55"/>
      <c r="K79" s="55"/>
      <c r="L79" s="55"/>
    </row>
    <row r="80" spans="2:12" x14ac:dyDescent="0.2">
      <c r="B80" s="55"/>
      <c r="C80" s="55"/>
      <c r="D80" s="55"/>
      <c r="E80" s="55"/>
      <c r="F80" s="55"/>
      <c r="G80" s="55"/>
      <c r="H80" s="55"/>
      <c r="I80" s="55"/>
      <c r="J80" s="55"/>
      <c r="K80" s="55"/>
      <c r="L80" s="55"/>
    </row>
    <row r="81" spans="2:12" x14ac:dyDescent="0.2">
      <c r="B81" s="55"/>
      <c r="C81" s="55"/>
      <c r="D81" s="55"/>
      <c r="E81" s="55"/>
      <c r="F81" s="55"/>
      <c r="G81" s="55"/>
      <c r="H81" s="55"/>
      <c r="I81" s="55"/>
      <c r="J81" s="55"/>
      <c r="K81" s="55"/>
      <c r="L81" s="55"/>
    </row>
    <row r="82" spans="2:12" x14ac:dyDescent="0.2">
      <c r="B82" s="55"/>
      <c r="C82" s="55"/>
      <c r="D82" s="55"/>
      <c r="E82" s="55"/>
      <c r="F82" s="55"/>
      <c r="G82" s="55"/>
      <c r="H82" s="55"/>
      <c r="I82" s="55"/>
      <c r="J82" s="55"/>
      <c r="K82" s="55"/>
      <c r="L82" s="55"/>
    </row>
    <row r="83" spans="2:12" x14ac:dyDescent="0.2">
      <c r="B83" s="55"/>
      <c r="C83" s="55"/>
      <c r="D83" s="55"/>
      <c r="E83" s="55"/>
      <c r="F83" s="55"/>
      <c r="G83" s="55"/>
      <c r="H83" s="55"/>
      <c r="I83" s="55"/>
      <c r="J83" s="55"/>
      <c r="K83" s="55"/>
      <c r="L83" s="55"/>
    </row>
    <row r="84" spans="2:12" x14ac:dyDescent="0.2">
      <c r="B84" s="55"/>
      <c r="C84" s="55"/>
      <c r="D84" s="55"/>
      <c r="E84" s="55"/>
      <c r="F84" s="55"/>
      <c r="G84" s="55"/>
      <c r="H84" s="55"/>
      <c r="I84" s="55"/>
      <c r="J84" s="55"/>
      <c r="K84" s="55"/>
      <c r="L84" s="55"/>
    </row>
    <row r="85" spans="2:12" x14ac:dyDescent="0.2">
      <c r="B85" s="55"/>
      <c r="C85" s="55"/>
      <c r="D85" s="55"/>
      <c r="E85" s="55"/>
      <c r="F85" s="55"/>
      <c r="G85" s="55"/>
      <c r="H85" s="55"/>
      <c r="I85" s="55"/>
      <c r="J85" s="55"/>
      <c r="K85" s="55"/>
      <c r="L85" s="55"/>
    </row>
    <row r="86" spans="2:12" x14ac:dyDescent="0.2">
      <c r="B86" s="55"/>
      <c r="C86" s="55"/>
      <c r="D86" s="55"/>
      <c r="E86" s="55"/>
      <c r="F86" s="55"/>
      <c r="G86" s="55"/>
      <c r="H86" s="55"/>
      <c r="I86" s="55"/>
      <c r="J86" s="55"/>
      <c r="K86" s="55"/>
      <c r="L86" s="55"/>
    </row>
    <row r="87" spans="2:12" x14ac:dyDescent="0.2">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xr:uid="{00000000-0002-0000-0800-000000000000}">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2.xml><?xml version="1.0" encoding="utf-8"?>
<ds:datastoreItem xmlns:ds="http://schemas.openxmlformats.org/officeDocument/2006/customXml" ds:itemID="{DFD61DBB-3F1F-4211-91D9-A917CC5B6435}"/>
</file>

<file path=customXml/itemProps3.xml><?xml version="1.0" encoding="utf-8"?>
<ds:datastoreItem xmlns:ds="http://schemas.openxmlformats.org/officeDocument/2006/customXml" ds:itemID="{98784E0F-4FEE-4E6A-91DF-CEBBD7E7ED76}">
  <ds:schemaRefs>
    <ds:schemaRef ds:uri="http://schemas.openxmlformats.org/package/2006/metadata/core-properties"/>
    <ds:schemaRef ds:uri="http://schemas.microsoft.com/sharepoint/v3"/>
    <ds:schemaRef ds:uri="http://purl.org/dc/elements/1.1/"/>
    <ds:schemaRef ds:uri="http://schemas.microsoft.com/office/infopath/2007/PartnerControls"/>
    <ds:schemaRef ds:uri="3dcaa8dd-69bb-4434-9a41-0922d27df4fd"/>
    <ds:schemaRef ds:uri="e61ac00b-0d4f-42a1-b880-88bbeab503f5"/>
    <ds:schemaRef ds:uri="4ffa91fb-a0ff-4ac5-b2db-65c790d184a4"/>
    <ds:schemaRef ds:uri="http://purl.org/dc/terms/"/>
    <ds:schemaRef ds:uri="http://schemas.microsoft.com/sharepoint/v3/fields"/>
    <ds:schemaRef ds:uri="http://schemas.microsoft.com/office/2006/metadata/properties"/>
    <ds:schemaRef ds:uri="http://schemas.microsoft.com/office/2006/documentManagement/types"/>
    <ds:schemaRef ds:uri="http://schemas.microsoft.com/sharepoint.v3"/>
    <ds:schemaRef ds:uri="http://www.w3.org/XML/1998/namespace"/>
    <ds:schemaRef ds:uri="http://purl.org/dc/dcmitype/"/>
  </ds:schemaRefs>
</ds:datastoreItem>
</file>

<file path=customXml/itemProps4.xml><?xml version="1.0" encoding="utf-8"?>
<ds:datastoreItem xmlns:ds="http://schemas.openxmlformats.org/officeDocument/2006/customXml" ds:itemID="{4972D294-0650-4BD9-8F2F-F5F493A465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Ulatowski, Rhiannon (Contractor)</cp:lastModifiedBy>
  <cp:revision/>
  <dcterms:created xsi:type="dcterms:W3CDTF">2010-03-19T13:54:20Z</dcterms:created>
  <dcterms:modified xsi:type="dcterms:W3CDTF">2022-11-30T18:01:46Z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